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300" windowWidth="15480" windowHeight="10260"/>
  </bookViews>
  <sheets>
    <sheet name="封面" sheetId="10" r:id="rId1"/>
    <sheet name="目录" sheetId="11" r:id="rId2"/>
    <sheet name="PF01 部门收支总体情况表(01表)" sheetId="1" r:id="rId3"/>
    <sheet name="PF02 部门收入总体情况表(02表)" sheetId="2" r:id="rId4"/>
    <sheet name="PF03 部门支出总体情况表(03表)" sheetId="3" r:id="rId5"/>
    <sheet name="PF04 财政拨款收支总体情况表(04表)" sheetId="4" r:id="rId6"/>
    <sheet name="PF05 一般公共预算支出情况表（按功能分类科目）(05表)" sheetId="5" r:id="rId7"/>
    <sheet name="PF06一般公共预算基本支出情况表(按经济分类科目)(06表）" sheetId="6" r:id="rId8"/>
    <sheet name="PF07 一般公共预算“三公”经费支出情况表(07表）" sheetId="7" r:id="rId9"/>
    <sheet name="PF08 政府性基金预算支出情况表(08表)" sheetId="8" r:id="rId10"/>
    <sheet name="PF09 政府采购情况表(09表)" sheetId="9" r:id="rId11"/>
  </sheets>
  <calcPr calcId="124519" iterate="1"/>
</workbook>
</file>

<file path=xl/calcChain.xml><?xml version="1.0" encoding="utf-8"?>
<calcChain xmlns="http://schemas.openxmlformats.org/spreadsheetml/2006/main">
  <c r="I10" i="7"/>
  <c r="H10"/>
  <c r="G10"/>
  <c r="F10"/>
  <c r="E10"/>
  <c r="D10"/>
  <c r="C10"/>
  <c r="B10"/>
  <c r="E32" i="6"/>
  <c r="E31"/>
  <c r="E30"/>
  <c r="E29"/>
  <c r="E28"/>
  <c r="E27"/>
  <c r="E26"/>
  <c r="E25"/>
  <c r="E24"/>
  <c r="E23"/>
  <c r="E22"/>
  <c r="E21"/>
  <c r="E20"/>
  <c r="E19"/>
  <c r="E18"/>
  <c r="E16"/>
  <c r="E15"/>
  <c r="E14"/>
  <c r="E13"/>
  <c r="E12"/>
  <c r="E11"/>
  <c r="E10"/>
  <c r="F9"/>
  <c r="F8" s="1"/>
  <c r="E8" s="1"/>
  <c r="G8"/>
  <c r="G17" s="1"/>
  <c r="E17" s="1"/>
  <c r="E31" i="5"/>
  <c r="E30"/>
  <c r="E29"/>
  <c r="E28"/>
  <c r="E27"/>
  <c r="E26"/>
  <c r="E25"/>
  <c r="E24"/>
  <c r="E23"/>
  <c r="E22"/>
  <c r="E21"/>
  <c r="E20"/>
  <c r="E19"/>
  <c r="E16"/>
  <c r="E15"/>
  <c r="F18"/>
  <c r="E18" s="1"/>
  <c r="F17"/>
  <c r="E17"/>
  <c r="F14"/>
  <c r="E14" s="1"/>
  <c r="F13"/>
  <c r="E13"/>
  <c r="F12"/>
  <c r="E12" s="1"/>
  <c r="F11"/>
  <c r="E11"/>
  <c r="F9"/>
  <c r="E9" s="1"/>
  <c r="F8"/>
  <c r="E8"/>
  <c r="D21" i="4"/>
  <c r="D20"/>
  <c r="D16"/>
  <c r="D7"/>
  <c r="E28"/>
  <c r="E32" s="1"/>
  <c r="B32"/>
  <c r="G13" i="3"/>
  <c r="G9"/>
  <c r="G8" s="1"/>
  <c r="F13"/>
  <c r="F9"/>
  <c r="F8"/>
  <c r="D28" i="4" l="1"/>
  <c r="D32" s="1"/>
  <c r="E9" i="6"/>
</calcChain>
</file>

<file path=xl/sharedStrings.xml><?xml version="1.0" encoding="utf-8"?>
<sst xmlns="http://schemas.openxmlformats.org/spreadsheetml/2006/main" count="994" uniqueCount="230">
  <si>
    <t>附件2</t>
  </si>
  <si>
    <t>2018年度部门决算公开报表</t>
  </si>
  <si>
    <t>目录</t>
  </si>
  <si>
    <t>表1</t>
  </si>
  <si>
    <t>部门收支总体情况表</t>
  </si>
  <si>
    <t>公开空表理由</t>
  </si>
  <si>
    <t>表2</t>
  </si>
  <si>
    <t>部门收入总体情况表</t>
  </si>
  <si>
    <t>表3</t>
  </si>
  <si>
    <t>部门支出总体情况表</t>
  </si>
  <si>
    <t>表4</t>
  </si>
  <si>
    <t>财政拨款收支总体情况表</t>
  </si>
  <si>
    <t>表5</t>
  </si>
  <si>
    <t>一般公共预算支出情况表（按功能分类科目）</t>
  </si>
  <si>
    <t>表6</t>
  </si>
  <si>
    <t>一般公共预算基本支出情况表（按经济分类科目）</t>
  </si>
  <si>
    <t>表7</t>
  </si>
  <si>
    <t>一般公共预算“三公”经费及会议费、培训费支出情况表</t>
  </si>
  <si>
    <t>表8</t>
  </si>
  <si>
    <t>政府性基金预算收支情况表</t>
  </si>
  <si>
    <t>表9</t>
  </si>
  <si>
    <t>政府采购情况表</t>
  </si>
  <si>
    <t>01表</t>
  </si>
  <si>
    <t>部门名称：</t>
  </si>
  <si>
    <t>2018年</t>
  </si>
  <si>
    <t>单位：万元</t>
  </si>
  <si>
    <t>收入</t>
  </si>
  <si>
    <t/>
  </si>
  <si>
    <t>支出</t>
  </si>
  <si>
    <t>项目</t>
  </si>
  <si>
    <t>决算数</t>
  </si>
  <si>
    <t xml:space="preserve">  1、财政拨款收入</t>
  </si>
  <si>
    <t xml:space="preserve">  1、一般公共服务支出</t>
  </si>
  <si>
    <t xml:space="preserve">    其中：一般公共预算财政拨款</t>
  </si>
  <si>
    <t xml:space="preserve">  2、外交支出</t>
  </si>
  <si>
    <t xml:space="preserve">         政府性基金预算财政拨款</t>
  </si>
  <si>
    <t xml:space="preserve">  3、国防支出</t>
  </si>
  <si>
    <t xml:space="preserve">         国有资本经营预算财政拨款</t>
  </si>
  <si>
    <t xml:space="preserve">  4、公共安全支出</t>
  </si>
  <si>
    <t xml:space="preserve">  2、上级补助收入</t>
  </si>
  <si>
    <t xml:space="preserve">  5、教育支出</t>
  </si>
  <si>
    <t xml:space="preserve">  3、事业收入</t>
  </si>
  <si>
    <t xml:space="preserve">  6、科学技术支出</t>
  </si>
  <si>
    <t xml:space="preserve">      其中：纳入财政专户管理的收费</t>
  </si>
  <si>
    <t xml:space="preserve">  7、文化体育与传媒支出</t>
  </si>
  <si>
    <t xml:space="preserve">  4、经营收入</t>
  </si>
  <si>
    <t xml:space="preserve">  8、社会保障和就业支出</t>
  </si>
  <si>
    <t xml:space="preserve">  5、附属单位上缴收入</t>
  </si>
  <si>
    <t xml:space="preserve">  9、医疗卫生与计划生育支出</t>
  </si>
  <si>
    <t xml:space="preserve">  6、其他收入</t>
  </si>
  <si>
    <t xml:space="preserve">  10、节能环保支出</t>
  </si>
  <si>
    <t xml:space="preserve">  11、城乡社区支出</t>
  </si>
  <si>
    <t xml:space="preserve">  12、农林水支出</t>
  </si>
  <si>
    <t xml:space="preserve">  13、交通运输支出</t>
  </si>
  <si>
    <t xml:space="preserve">  14、资源勘探信息等支出</t>
  </si>
  <si>
    <t xml:space="preserve">  15、商业服务业等支出</t>
  </si>
  <si>
    <t xml:space="preserve">  16、金融支出</t>
  </si>
  <si>
    <t xml:space="preserve">  17、援助其他地区支出</t>
  </si>
  <si>
    <t xml:space="preserve">  18、国土海洋气象等支出</t>
  </si>
  <si>
    <t xml:space="preserve">  19、住房保障支出</t>
  </si>
  <si>
    <t xml:space="preserve">  20、油物资储备支出</t>
  </si>
  <si>
    <t xml:space="preserve">  21、其他支出</t>
  </si>
  <si>
    <t>本年收入合计</t>
  </si>
  <si>
    <t>本年支出合计</t>
  </si>
  <si>
    <t xml:space="preserve">       用事业基金弥补收支差额</t>
  </si>
  <si>
    <t xml:space="preserve">    结余分配 </t>
  </si>
  <si>
    <t xml:space="preserve">       年初结转和结余</t>
  </si>
  <si>
    <t xml:space="preserve">    年末结转和结余</t>
  </si>
  <si>
    <t>收入总计</t>
  </si>
  <si>
    <t>支出总计</t>
  </si>
  <si>
    <t>注：本表反映部门本年度的总收支和年末结转结余情况；报表存在尾数差异因四舍五入造成，可以忽略不计。</t>
  </si>
  <si>
    <t>02表</t>
  </si>
  <si>
    <t>财政拨款收入</t>
  </si>
  <si>
    <t>上级补助收入</t>
  </si>
  <si>
    <t>事业收入</t>
  </si>
  <si>
    <t>经营收入</t>
  </si>
  <si>
    <t>附属单位上缴收入</t>
  </si>
  <si>
    <t>其他收入</t>
  </si>
  <si>
    <t>功能分类科目编码</t>
  </si>
  <si>
    <t>科目名称</t>
  </si>
  <si>
    <t>小计</t>
  </si>
  <si>
    <t>合计</t>
  </si>
  <si>
    <t>注：本表反映部门本年度取得的各项收入情况。</t>
  </si>
  <si>
    <t>03表</t>
  </si>
  <si>
    <t>基本支出</t>
  </si>
  <si>
    <t>项目支出</t>
  </si>
  <si>
    <t>上缴上级支出</t>
  </si>
  <si>
    <t>经营支出</t>
  </si>
  <si>
    <t>对附属单位补助支出</t>
  </si>
  <si>
    <t>注：本表反映部门本年度各项支出情况。</t>
  </si>
  <si>
    <t>04表</t>
  </si>
  <si>
    <t>收     入</t>
  </si>
  <si>
    <t>支     出</t>
  </si>
  <si>
    <t>项    目</t>
  </si>
  <si>
    <t>一般公共预算财政拨款</t>
  </si>
  <si>
    <t>政府性基金预算财政拨款</t>
  </si>
  <si>
    <t>1、一般公共预算财政拨款</t>
  </si>
  <si>
    <t>2、政府性基金预算财政拨款</t>
  </si>
  <si>
    <t>3、国有资本经营预算收入</t>
  </si>
  <si>
    <t>年初财政拨款结转和结余</t>
  </si>
  <si>
    <t>年末财政拨款结转和结余</t>
  </si>
  <si>
    <t xml:space="preserve">    一般公共预算财政拨款</t>
  </si>
  <si>
    <t xml:space="preserve">    政府性基金预算财政拨款</t>
  </si>
  <si>
    <t>注：本表反映部门本年度一般公共预算财政拨款和政府性基金预算财政拨款的总收支和年末结转结余情况；报表存在尾数差异因四舍五入造成，可以忽略不计。</t>
  </si>
  <si>
    <t>05表</t>
  </si>
  <si>
    <t>备注</t>
  </si>
  <si>
    <t>人员经费</t>
  </si>
  <si>
    <t>公用经费</t>
  </si>
  <si>
    <t>日常公用经费</t>
  </si>
  <si>
    <t>项目支出结余</t>
  </si>
  <si>
    <t>注：本表反映部门本年度一般公共预算财政拨款实际支出情况。</t>
  </si>
  <si>
    <t>06表</t>
  </si>
  <si>
    <t>经济分类科目编码</t>
  </si>
  <si>
    <t>注：本表反映部门本年度一般公共预算财政拨款基本支出明细情况。</t>
  </si>
  <si>
    <t xml:space="preserve">      07表</t>
  </si>
  <si>
    <t xml:space="preserve">  单位：万元</t>
  </si>
  <si>
    <t>一般公共预算财政拨款安排的“三公”经费</t>
  </si>
  <si>
    <t>会议费</t>
  </si>
  <si>
    <t>培训费</t>
  </si>
  <si>
    <t>因公出国（境）费用</t>
  </si>
  <si>
    <t>公务接待费</t>
  </si>
  <si>
    <t>公务用车购置及运行维护费</t>
  </si>
  <si>
    <t>公务用车购置费</t>
  </si>
  <si>
    <t>公务用车运行维护费</t>
  </si>
  <si>
    <t>1</t>
  </si>
  <si>
    <t>2</t>
  </si>
  <si>
    <t>3</t>
  </si>
  <si>
    <t>4</t>
  </si>
  <si>
    <t>5</t>
  </si>
  <si>
    <t>6</t>
  </si>
  <si>
    <t>本年数</t>
  </si>
  <si>
    <t>上年数</t>
  </si>
  <si>
    <t>增减额</t>
  </si>
  <si>
    <t>增减率（%）</t>
  </si>
  <si>
    <t>注：本表反映部门本年度一般公共预算财政拨款“三公”经费、会议费、培训费的实际支出。</t>
  </si>
  <si>
    <t>08表</t>
  </si>
  <si>
    <t>年初结转和结余</t>
  </si>
  <si>
    <t>本年收入</t>
  </si>
  <si>
    <t>本年支出</t>
  </si>
  <si>
    <t>年末结转和结余</t>
  </si>
  <si>
    <t>注：本表反映部门本年度政府性基金预算财政拨款收入支出及结转和结余情况</t>
  </si>
  <si>
    <t>09表</t>
  </si>
  <si>
    <t>金额单位：万元</t>
  </si>
  <si>
    <t>行次</t>
  </si>
  <si>
    <t>采购决算数</t>
  </si>
  <si>
    <t>总计</t>
  </si>
  <si>
    <t>财政性资金</t>
  </si>
  <si>
    <t>其他资金</t>
  </si>
  <si>
    <t>栏次</t>
  </si>
  <si>
    <t>合      计</t>
  </si>
  <si>
    <t>货物</t>
  </si>
  <si>
    <t>工程</t>
  </si>
  <si>
    <t>服务</t>
  </si>
  <si>
    <t>是</t>
    <phoneticPr fontId="12" type="noConversion"/>
  </si>
  <si>
    <t>否</t>
    <phoneticPr fontId="12" type="noConversion"/>
  </si>
  <si>
    <t>无政府采购</t>
    <phoneticPr fontId="12" type="noConversion"/>
  </si>
  <si>
    <t>一般公共服务支出</t>
    <phoneticPr fontId="12" type="noConversion"/>
  </si>
  <si>
    <t>政府办公厅（室）及相关机构事务</t>
    <phoneticPr fontId="12" type="noConversion"/>
  </si>
  <si>
    <t>行政运行</t>
    <phoneticPr fontId="12" type="noConversion"/>
  </si>
  <si>
    <t>事业运行</t>
    <phoneticPr fontId="12" type="noConversion"/>
  </si>
  <si>
    <t>发展与改革事务</t>
    <phoneticPr fontId="12" type="noConversion"/>
  </si>
  <si>
    <t>行政运行</t>
    <phoneticPr fontId="12" type="noConversion"/>
  </si>
  <si>
    <t>一般行政管理事务</t>
    <phoneticPr fontId="12" type="noConversion"/>
  </si>
  <si>
    <t>社会事业发展规划</t>
    <phoneticPr fontId="12" type="noConversion"/>
  </si>
  <si>
    <t>事业运行</t>
    <phoneticPr fontId="12" type="noConversion"/>
  </si>
  <si>
    <t>其他发展与改革事务支出</t>
    <phoneticPr fontId="12" type="noConversion"/>
  </si>
  <si>
    <t>科学技术支出</t>
    <phoneticPr fontId="12" type="noConversion"/>
  </si>
  <si>
    <t>其他科学技术支出</t>
    <phoneticPr fontId="12" type="noConversion"/>
  </si>
  <si>
    <t>节能环保支出</t>
    <phoneticPr fontId="12" type="noConversion"/>
  </si>
  <si>
    <t>能源节约利用</t>
    <phoneticPr fontId="12" type="noConversion"/>
  </si>
  <si>
    <t>能源节约利用</t>
    <phoneticPr fontId="12" type="noConversion"/>
  </si>
  <si>
    <t>资源勘探信息等支出</t>
    <phoneticPr fontId="12" type="noConversion"/>
  </si>
  <si>
    <t>制造业</t>
    <phoneticPr fontId="12" type="noConversion"/>
  </si>
  <si>
    <t>其他制造业支出</t>
    <phoneticPr fontId="12" type="noConversion"/>
  </si>
  <si>
    <t>工业和信息产业监管</t>
    <phoneticPr fontId="12" type="noConversion"/>
  </si>
  <si>
    <t>工业和信息产业支持</t>
    <phoneticPr fontId="12" type="noConversion"/>
  </si>
  <si>
    <t>商业服务业等支出</t>
    <phoneticPr fontId="12" type="noConversion"/>
  </si>
  <si>
    <t>其他商业服务业等支出</t>
    <phoneticPr fontId="12" type="noConversion"/>
  </si>
  <si>
    <t>其他支出</t>
    <phoneticPr fontId="12" type="noConversion"/>
  </si>
  <si>
    <t>其他政府性基金及对应专项债务收入安排的支出</t>
    <phoneticPr fontId="12" type="noConversion"/>
  </si>
  <si>
    <t>合计</t>
    <phoneticPr fontId="12" type="noConversion"/>
  </si>
  <si>
    <t>节能环保支出</t>
    <phoneticPr fontId="12" type="noConversion"/>
  </si>
  <si>
    <t>能源节约利用</t>
    <phoneticPr fontId="12" type="noConversion"/>
  </si>
  <si>
    <t>资源勘探信息等支出</t>
    <phoneticPr fontId="12" type="noConversion"/>
  </si>
  <si>
    <t>制造业</t>
    <phoneticPr fontId="12" type="noConversion"/>
  </si>
  <si>
    <t>其他制造业支出</t>
    <phoneticPr fontId="12" type="noConversion"/>
  </si>
  <si>
    <t>工业和信息产业监管</t>
    <phoneticPr fontId="12" type="noConversion"/>
  </si>
  <si>
    <t>工业和信息产业支持</t>
    <phoneticPr fontId="12" type="noConversion"/>
  </si>
  <si>
    <t>商业流通事务</t>
    <phoneticPr fontId="12" type="noConversion"/>
  </si>
  <si>
    <t>其他商业流通事支出</t>
    <phoneticPr fontId="12" type="noConversion"/>
  </si>
  <si>
    <t>其他商业服务业等支出</t>
    <phoneticPr fontId="12" type="noConversion"/>
  </si>
  <si>
    <t>其他支出</t>
    <phoneticPr fontId="12" type="noConversion"/>
  </si>
  <si>
    <t xml:space="preserve"> </t>
    <phoneticPr fontId="12" type="noConversion"/>
  </si>
  <si>
    <t xml:space="preserve"> </t>
    <phoneticPr fontId="12" type="noConversion"/>
  </si>
  <si>
    <t>原西安市阎良区发展改革和经济局</t>
  </si>
  <si>
    <t>原西安市阎良区发展改革和经济局</t>
    <phoneticPr fontId="12" type="noConversion"/>
  </si>
  <si>
    <t xml:space="preserve"> </t>
    <phoneticPr fontId="12" type="noConversion"/>
  </si>
  <si>
    <t>工资福利支出</t>
    <phoneticPr fontId="12" type="noConversion"/>
  </si>
  <si>
    <t>基本工资</t>
    <phoneticPr fontId="12" type="noConversion"/>
  </si>
  <si>
    <t>津贴补贴</t>
    <phoneticPr fontId="12" type="noConversion"/>
  </si>
  <si>
    <t>奖金</t>
    <phoneticPr fontId="12" type="noConversion"/>
  </si>
  <si>
    <t>绩效工资</t>
    <phoneticPr fontId="12" type="noConversion"/>
  </si>
  <si>
    <t>职业年金缴费</t>
    <phoneticPr fontId="12" type="noConversion"/>
  </si>
  <si>
    <t>其他社会保障缴费</t>
    <phoneticPr fontId="12" type="noConversion"/>
  </si>
  <si>
    <t>住房公积金</t>
    <phoneticPr fontId="12" type="noConversion"/>
  </si>
  <si>
    <t>商品和服务支出</t>
    <phoneticPr fontId="12" type="noConversion"/>
  </si>
  <si>
    <t>办公费</t>
    <phoneticPr fontId="12" type="noConversion"/>
  </si>
  <si>
    <t>印刷费</t>
    <phoneticPr fontId="12" type="noConversion"/>
  </si>
  <si>
    <t>邮电费</t>
    <phoneticPr fontId="12" type="noConversion"/>
  </si>
  <si>
    <t>差旅费</t>
    <phoneticPr fontId="12" type="noConversion"/>
  </si>
  <si>
    <t>租赁费</t>
    <phoneticPr fontId="12" type="noConversion"/>
  </si>
  <si>
    <t>培训费</t>
    <phoneticPr fontId="12" type="noConversion"/>
  </si>
  <si>
    <t>公务接待费</t>
    <phoneticPr fontId="12" type="noConversion"/>
  </si>
  <si>
    <t>劳务费</t>
    <phoneticPr fontId="12" type="noConversion"/>
  </si>
  <si>
    <t>委托业务费</t>
  </si>
  <si>
    <t>工会经费</t>
    <phoneticPr fontId="12" type="noConversion"/>
  </si>
  <si>
    <t>公务用车运行维护费</t>
    <phoneticPr fontId="12" type="noConversion"/>
  </si>
  <si>
    <t>其他交通费用</t>
    <phoneticPr fontId="12" type="noConversion"/>
  </si>
  <si>
    <t>其他商品和服务支出</t>
    <phoneticPr fontId="12" type="noConversion"/>
  </si>
  <si>
    <t>对个人和家庭的补助</t>
    <phoneticPr fontId="12" type="noConversion"/>
  </si>
  <si>
    <t>抚恤金</t>
    <phoneticPr fontId="12" type="noConversion"/>
  </si>
  <si>
    <t>其他支出</t>
    <phoneticPr fontId="12" type="noConversion"/>
  </si>
  <si>
    <t xml:space="preserve">                        部门名称：原西安市阎良区发展改革和经济局</t>
    <phoneticPr fontId="12" type="noConversion"/>
  </si>
  <si>
    <t>部门名称：原西安市阎良区发展改革和经济局</t>
    <phoneticPr fontId="12" type="noConversion"/>
  </si>
  <si>
    <t>原西安市阎良区发展改革和经济局</t>
    <phoneticPr fontId="12" type="noConversion"/>
  </si>
  <si>
    <t>2018年</t>
    <phoneticPr fontId="12" type="noConversion"/>
  </si>
  <si>
    <t>部门名称：原西安市阎良区发展改革和经济局</t>
    <phoneticPr fontId="12" type="noConversion"/>
  </si>
  <si>
    <t>是否空表</t>
    <phoneticPr fontId="12" type="noConversion"/>
  </si>
  <si>
    <t xml:space="preserve">                        保密审查情况：已审查</t>
    <phoneticPr fontId="12" type="noConversion"/>
  </si>
  <si>
    <t xml:space="preserve">                        部门主要负责人审签情况：魏娜已审签</t>
    <phoneticPr fontId="12" type="noConversion"/>
  </si>
</sst>
</file>

<file path=xl/styles.xml><?xml version="1.0" encoding="utf-8"?>
<styleSheet xmlns="http://schemas.openxmlformats.org/spreadsheetml/2006/main">
  <numFmts count="1">
    <numFmt numFmtId="176" formatCode="0.00_ "/>
  </numFmts>
  <fonts count="14">
    <font>
      <sz val="10"/>
      <color indexed="8"/>
      <name val="Arial"/>
      <family val="2"/>
    </font>
    <font>
      <sz val="22"/>
      <color indexed="8"/>
      <name val="宋体"/>
      <charset val="134"/>
    </font>
    <font>
      <sz val="10"/>
      <color indexed="8"/>
      <name val="宋体"/>
      <charset val="134"/>
    </font>
    <font>
      <sz val="11"/>
      <color indexed="8"/>
      <name val="宋体"/>
      <charset val="134"/>
    </font>
    <font>
      <sz val="11"/>
      <color indexed="8"/>
      <name val="宋体"/>
      <charset val="134"/>
    </font>
    <font>
      <b/>
      <sz val="11"/>
      <color indexed="8"/>
      <name val="宋体"/>
      <charset val="134"/>
    </font>
    <font>
      <sz val="9"/>
      <color indexed="8"/>
      <name val="宋体"/>
      <charset val="134"/>
    </font>
    <font>
      <sz val="12"/>
      <name val="宋体"/>
      <charset val="134"/>
    </font>
    <font>
      <sz val="9"/>
      <name val="宋体"/>
      <charset val="134"/>
    </font>
    <font>
      <sz val="18"/>
      <name val="宋体"/>
      <charset val="134"/>
    </font>
    <font>
      <sz val="48"/>
      <name val="宋体"/>
      <charset val="134"/>
    </font>
    <font>
      <b/>
      <sz val="20"/>
      <name val="宋体"/>
      <charset val="134"/>
    </font>
    <font>
      <sz val="9"/>
      <name val="Arial"/>
      <family val="2"/>
    </font>
    <font>
      <b/>
      <sz val="20"/>
      <name val="宋体"/>
      <family val="3"/>
      <charset val="134"/>
    </font>
  </fonts>
  <fills count="2">
    <fill>
      <patternFill patternType="none"/>
    </fill>
    <fill>
      <patternFill patternType="gray125"/>
    </fill>
  </fills>
  <borders count="27">
    <border>
      <left/>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medium">
        <color indexed="8"/>
      </bottom>
      <diagonal/>
    </border>
    <border>
      <left/>
      <right/>
      <top/>
      <bottom style="thin">
        <color indexed="8"/>
      </bottom>
      <diagonal/>
    </border>
    <border>
      <left/>
      <right style="thin">
        <color indexed="8"/>
      </right>
      <top/>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64"/>
      </right>
      <top style="thin">
        <color indexed="8"/>
      </top>
      <bottom/>
      <diagonal/>
    </border>
    <border>
      <left/>
      <right style="medium">
        <color indexed="8"/>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bottom style="medium">
        <color indexed="8"/>
      </bottom>
      <diagonal/>
    </border>
    <border>
      <left style="thin">
        <color indexed="64"/>
      </left>
      <right style="thin">
        <color indexed="64"/>
      </right>
      <top/>
      <bottom/>
      <diagonal/>
    </border>
    <border>
      <left style="thin">
        <color indexed="64"/>
      </left>
      <right style="thin">
        <color indexed="64"/>
      </right>
      <top/>
      <bottom style="thin">
        <color indexed="8"/>
      </bottom>
      <diagonal/>
    </border>
  </borders>
  <cellStyleXfs count="3">
    <xf numFmtId="0" fontId="0" fillId="0" borderId="0"/>
    <xf numFmtId="0" fontId="8" fillId="0" borderId="0"/>
    <xf numFmtId="0" fontId="8" fillId="0" borderId="0"/>
  </cellStyleXfs>
  <cellXfs count="120">
    <xf numFmtId="0" fontId="0" fillId="0" borderId="0" xfId="0"/>
    <xf numFmtId="0" fontId="0" fillId="0" borderId="0" xfId="0" applyFill="1"/>
    <xf numFmtId="0" fontId="2" fillId="0" borderId="0" xfId="0" applyFont="1" applyFill="1" applyAlignment="1">
      <alignment horizontal="right"/>
    </xf>
    <xf numFmtId="0" fontId="2" fillId="0" borderId="0" xfId="0" applyFont="1" applyFill="1"/>
    <xf numFmtId="0" fontId="3" fillId="0" borderId="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2" xfId="0" applyFont="1" applyFill="1" applyBorder="1" applyAlignment="1">
      <alignment horizontal="center" vertical="center" wrapText="1" shrinkToFit="1"/>
    </xf>
    <xf numFmtId="0" fontId="3" fillId="0" borderId="3" xfId="0" applyFont="1" applyFill="1" applyBorder="1" applyAlignment="1">
      <alignment horizontal="center" vertical="center" wrapText="1" shrinkToFit="1"/>
    </xf>
    <xf numFmtId="0" fontId="3" fillId="0" borderId="3" xfId="0" applyFont="1" applyFill="1" applyBorder="1" applyAlignment="1">
      <alignment horizontal="center" vertical="center" shrinkToFit="1"/>
    </xf>
    <xf numFmtId="0" fontId="3" fillId="0" borderId="2" xfId="0" applyFont="1" applyFill="1" applyBorder="1" applyAlignment="1">
      <alignment horizontal="right" vertical="center" shrinkToFit="1"/>
    </xf>
    <xf numFmtId="0" fontId="3" fillId="0" borderId="3" xfId="0" applyFont="1" applyFill="1" applyBorder="1" applyAlignment="1">
      <alignment horizontal="right" vertical="center" shrinkToFit="1"/>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5" xfId="0" applyFont="1" applyFill="1" applyBorder="1" applyAlignment="1">
      <alignment horizontal="right" vertical="center" shrinkToFit="1"/>
    </xf>
    <xf numFmtId="0" fontId="3" fillId="0" borderId="6" xfId="0" applyFont="1" applyFill="1" applyBorder="1" applyAlignment="1">
      <alignment horizontal="right" vertical="center" shrinkToFit="1"/>
    </xf>
    <xf numFmtId="0" fontId="2" fillId="0" borderId="0" xfId="0" applyFont="1" applyFill="1" applyAlignment="1">
      <alignment horizontal="center"/>
    </xf>
    <xf numFmtId="0" fontId="3" fillId="0" borderId="1" xfId="0" applyFont="1" applyFill="1" applyBorder="1" applyAlignment="1">
      <alignment horizontal="left" vertical="center" shrinkToFit="1"/>
    </xf>
    <xf numFmtId="0" fontId="3" fillId="0" borderId="2" xfId="0" applyFont="1" applyFill="1" applyBorder="1" applyAlignment="1">
      <alignment horizontal="left" vertical="center" shrinkToFit="1"/>
    </xf>
    <xf numFmtId="0" fontId="3" fillId="0" borderId="5" xfId="0" applyFont="1" applyFill="1" applyBorder="1" applyAlignment="1">
      <alignment horizontal="left" vertical="center" shrinkToFit="1"/>
    </xf>
    <xf numFmtId="0" fontId="3" fillId="0" borderId="7" xfId="0" applyFont="1" applyFill="1" applyBorder="1" applyAlignment="1">
      <alignment horizontal="center" vertical="center" wrapText="1" shrinkToFit="1"/>
    </xf>
    <xf numFmtId="0" fontId="3" fillId="0" borderId="8" xfId="0" applyFont="1" applyFill="1" applyBorder="1" applyAlignment="1">
      <alignment horizontal="center" vertical="center" wrapText="1" shrinkToFit="1"/>
    </xf>
    <xf numFmtId="0" fontId="3" fillId="0" borderId="9" xfId="0" applyFont="1" applyFill="1" applyBorder="1" applyAlignment="1">
      <alignment horizontal="center" vertical="center" wrapText="1" shrinkToFit="1"/>
    </xf>
    <xf numFmtId="0" fontId="4" fillId="0" borderId="10" xfId="0" applyFont="1" applyFill="1" applyBorder="1" applyAlignment="1">
      <alignment horizontal="left" vertical="center"/>
    </xf>
    <xf numFmtId="0" fontId="3" fillId="0" borderId="11" xfId="0" applyFont="1" applyFill="1" applyBorder="1" applyAlignment="1">
      <alignment horizontal="right" vertical="center" shrinkToFit="1"/>
    </xf>
    <xf numFmtId="0" fontId="3" fillId="0" borderId="10" xfId="0" applyFont="1" applyFill="1" applyBorder="1" applyAlignment="1">
      <alignment horizontal="center" vertical="center" wrapText="1" shrinkToFit="1"/>
    </xf>
    <xf numFmtId="0" fontId="0" fillId="0" borderId="11" xfId="0" applyFill="1" applyBorder="1"/>
    <xf numFmtId="0" fontId="3" fillId="0" borderId="10" xfId="0" applyFont="1" applyFill="1" applyBorder="1" applyAlignment="1">
      <alignment horizontal="right" vertical="center" shrinkToFit="1"/>
    </xf>
    <xf numFmtId="0" fontId="0" fillId="0" borderId="10" xfId="0" applyFill="1" applyBorder="1"/>
    <xf numFmtId="0" fontId="4" fillId="0" borderId="12" xfId="0" applyFont="1" applyFill="1" applyBorder="1" applyAlignment="1">
      <alignment horizontal="left" vertical="center" shrinkToFit="1"/>
    </xf>
    <xf numFmtId="0" fontId="3" fillId="0" borderId="12" xfId="0" applyFont="1" applyFill="1" applyBorder="1" applyAlignment="1">
      <alignment horizontal="right" vertical="center" shrinkToFit="1"/>
    </xf>
    <xf numFmtId="0" fontId="2" fillId="0" borderId="0" xfId="0" applyFont="1" applyFill="1" applyBorder="1" applyAlignment="1">
      <alignment horizontal="left" vertical="center"/>
    </xf>
    <xf numFmtId="0" fontId="0" fillId="0" borderId="0" xfId="0" applyFill="1" applyAlignment="1">
      <alignment horizontal="left"/>
    </xf>
    <xf numFmtId="0" fontId="0" fillId="0" borderId="0" xfId="0" applyFill="1" applyBorder="1"/>
    <xf numFmtId="0" fontId="3" fillId="0" borderId="13" xfId="0" applyFont="1" applyFill="1" applyBorder="1" applyAlignment="1">
      <alignment horizontal="center" vertical="center" wrapText="1" shrinkToFit="1"/>
    </xf>
    <xf numFmtId="0" fontId="0" fillId="0" borderId="0" xfId="0" applyFill="1" applyBorder="1" applyAlignment="1">
      <alignment horizontal="left"/>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1" xfId="0" applyFont="1" applyFill="1" applyBorder="1" applyAlignment="1">
      <alignment horizontal="left"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3" fillId="0" borderId="2" xfId="0" applyFont="1" applyFill="1" applyBorder="1" applyAlignment="1">
      <alignment horizontal="left"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7" fillId="0" borderId="0" xfId="2" applyFont="1"/>
    <xf numFmtId="0" fontId="7" fillId="0" borderId="0" xfId="2" applyNumberFormat="1" applyFont="1" applyAlignment="1">
      <alignment horizontal="center" vertical="center"/>
    </xf>
    <xf numFmtId="0" fontId="8" fillId="0" borderId="0" xfId="2"/>
    <xf numFmtId="0" fontId="7" fillId="0" borderId="10" xfId="2" applyNumberFormat="1" applyFont="1" applyBorder="1" applyAlignment="1">
      <alignment horizontal="center" vertical="center"/>
    </xf>
    <xf numFmtId="0" fontId="7" fillId="0" borderId="11" xfId="2" applyNumberFormat="1" applyFont="1" applyBorder="1" applyAlignment="1">
      <alignment horizontal="center" vertical="center"/>
    </xf>
    <xf numFmtId="0" fontId="8" fillId="0" borderId="0" xfId="1" applyFont="1"/>
    <xf numFmtId="0" fontId="8" fillId="0" borderId="0" xfId="1"/>
    <xf numFmtId="0" fontId="10" fillId="0" borderId="0" xfId="1" applyFont="1" applyFill="1" applyAlignment="1">
      <alignment horizontal="center" vertical="center"/>
    </xf>
    <xf numFmtId="49" fontId="11" fillId="0" borderId="0" xfId="1" applyNumberFormat="1" applyFont="1" applyFill="1" applyAlignment="1" applyProtection="1">
      <alignment horizontal="center" vertical="center"/>
    </xf>
    <xf numFmtId="0" fontId="11" fillId="0" borderId="0" xfId="1" applyFont="1" applyBorder="1" applyAlignment="1">
      <alignment horizontal="left"/>
    </xf>
    <xf numFmtId="0" fontId="8" fillId="0" borderId="0" xfId="1" applyFont="1" applyBorder="1"/>
    <xf numFmtId="0" fontId="8" fillId="0" borderId="0" xfId="1" applyFont="1" applyFill="1"/>
    <xf numFmtId="0" fontId="3" fillId="0" borderId="8" xfId="0" applyFont="1" applyFill="1" applyBorder="1" applyAlignment="1">
      <alignment horizontal="left" vertical="center" shrinkToFit="1"/>
    </xf>
    <xf numFmtId="0" fontId="3" fillId="0" borderId="8" xfId="0" applyFont="1" applyFill="1" applyBorder="1" applyAlignment="1">
      <alignment horizontal="right" vertical="center" shrinkToFit="1"/>
    </xf>
    <xf numFmtId="0" fontId="3" fillId="0" borderId="14" xfId="0" applyFont="1" applyFill="1" applyBorder="1" applyAlignment="1">
      <alignment horizontal="right" vertical="center" shrinkToFit="1"/>
    </xf>
    <xf numFmtId="0" fontId="3" fillId="0" borderId="10" xfId="0" applyFont="1" applyFill="1" applyBorder="1" applyAlignment="1">
      <alignment horizontal="left" vertical="center" shrinkToFit="1"/>
    </xf>
    <xf numFmtId="176" fontId="3" fillId="0" borderId="2" xfId="0" applyNumberFormat="1" applyFont="1" applyFill="1" applyBorder="1" applyAlignment="1">
      <alignment horizontal="right" vertical="center" shrinkToFit="1"/>
    </xf>
    <xf numFmtId="0" fontId="2" fillId="0" borderId="0" xfId="0" applyFont="1" applyFill="1" applyBorder="1" applyAlignment="1"/>
    <xf numFmtId="9" fontId="3" fillId="0" borderId="12" xfId="0" applyNumberFormat="1" applyFont="1" applyFill="1" applyBorder="1" applyAlignment="1">
      <alignment horizontal="right" vertical="center" shrinkToFit="1"/>
    </xf>
    <xf numFmtId="0" fontId="8" fillId="0" borderId="10" xfId="2" applyBorder="1"/>
    <xf numFmtId="0" fontId="13" fillId="0" borderId="0" xfId="1" applyFont="1" applyBorder="1" applyAlignment="1">
      <alignment horizontal="left"/>
    </xf>
    <xf numFmtId="0" fontId="7" fillId="0" borderId="10" xfId="2" applyNumberFormat="1" applyFont="1" applyBorder="1" applyAlignment="1">
      <alignment horizontal="left" vertical="center"/>
    </xf>
    <xf numFmtId="0" fontId="8" fillId="0" borderId="15" xfId="2" applyBorder="1" applyAlignment="1">
      <alignment horizontal="center"/>
    </xf>
    <xf numFmtId="0" fontId="8" fillId="0" borderId="16" xfId="2" applyBorder="1" applyAlignment="1">
      <alignment horizontal="center"/>
    </xf>
    <xf numFmtId="0" fontId="8" fillId="0" borderId="17" xfId="2" applyBorder="1" applyAlignment="1">
      <alignment horizontal="center"/>
    </xf>
    <xf numFmtId="0" fontId="9" fillId="0" borderId="0" xfId="2" applyFont="1" applyAlignment="1">
      <alignment horizontal="center"/>
    </xf>
    <xf numFmtId="0" fontId="7" fillId="0" borderId="11" xfId="2" applyNumberFormat="1" applyFont="1" applyBorder="1" applyAlignment="1">
      <alignment horizontal="left" vertical="center"/>
    </xf>
    <xf numFmtId="0" fontId="1" fillId="0" borderId="0" xfId="0" applyFont="1" applyFill="1" applyAlignment="1">
      <alignment horizontal="center"/>
    </xf>
    <xf numFmtId="0" fontId="3" fillId="0" borderId="19"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2" fillId="0" borderId="0" xfId="0" applyFont="1" applyFill="1" applyAlignment="1">
      <alignment horizontal="left" vertical="center"/>
    </xf>
    <xf numFmtId="0" fontId="3" fillId="0" borderId="21" xfId="0" applyFont="1" applyFill="1" applyBorder="1" applyAlignment="1">
      <alignment horizontal="center" vertical="center" wrapText="1" shrinkToFit="1"/>
    </xf>
    <xf numFmtId="0" fontId="3" fillId="0" borderId="3" xfId="0" applyFont="1" applyFill="1" applyBorder="1" applyAlignment="1">
      <alignment horizontal="center" vertical="center" wrapText="1" shrinkToFit="1"/>
    </xf>
    <xf numFmtId="0" fontId="3" fillId="0" borderId="10" xfId="0" applyFont="1" applyFill="1" applyBorder="1" applyAlignment="1">
      <alignment horizontal="center" vertical="center" shrinkToFit="1"/>
    </xf>
    <xf numFmtId="0" fontId="2" fillId="0" borderId="7" xfId="0" applyFont="1" applyFill="1" applyBorder="1" applyAlignment="1">
      <alignment horizontal="center"/>
    </xf>
    <xf numFmtId="0" fontId="3" fillId="0" borderId="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0" xfId="0" applyFont="1" applyFill="1" applyBorder="1" applyAlignment="1">
      <alignment horizontal="center" vertical="center" wrapText="1" shrinkToFit="1"/>
    </xf>
    <xf numFmtId="0" fontId="3" fillId="0" borderId="1" xfId="0" applyFont="1" applyFill="1" applyBorder="1" applyAlignment="1">
      <alignment horizontal="left" vertical="center" shrinkToFit="1"/>
    </xf>
    <xf numFmtId="0" fontId="3" fillId="0" borderId="2" xfId="0" applyFont="1" applyFill="1" applyBorder="1" applyAlignment="1">
      <alignment horizontal="left" vertical="center" shrinkToFit="1"/>
    </xf>
    <xf numFmtId="0" fontId="2" fillId="0" borderId="0" xfId="0" applyFont="1" applyFill="1" applyAlignment="1">
      <alignment horizontal="left" vertical="center" shrinkToFit="1"/>
    </xf>
    <xf numFmtId="0" fontId="3" fillId="0" borderId="15"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3" fillId="0" borderId="18"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22" xfId="0" applyFont="1" applyFill="1" applyBorder="1" applyAlignment="1">
      <alignment horizontal="center" vertical="center" shrinkToFit="1"/>
    </xf>
    <xf numFmtId="0" fontId="3" fillId="0" borderId="23" xfId="0" applyFont="1" applyFill="1" applyBorder="1" applyAlignment="1">
      <alignment horizontal="center" vertical="center" shrinkToFit="1"/>
    </xf>
    <xf numFmtId="0" fontId="3" fillId="0" borderId="10" xfId="0" applyFont="1" applyFill="1" applyBorder="1" applyAlignment="1">
      <alignment horizontal="left" vertical="center" shrinkToFit="1"/>
    </xf>
    <xf numFmtId="0" fontId="6"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9" xfId="0" applyFont="1" applyFill="1" applyBorder="1" applyAlignment="1">
      <alignment horizontal="center" vertical="center" wrapText="1" shrinkToFit="1"/>
    </xf>
    <xf numFmtId="0" fontId="3" fillId="0" borderId="7"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3" fillId="0" borderId="5" xfId="0" applyFont="1" applyFill="1" applyBorder="1" applyAlignment="1">
      <alignment horizontal="left" vertical="center" shrinkToFit="1"/>
    </xf>
    <xf numFmtId="0" fontId="3" fillId="0" borderId="24" xfId="0" applyFont="1" applyFill="1" applyBorder="1" applyAlignment="1">
      <alignment horizontal="left" vertical="center" shrinkToFit="1"/>
    </xf>
    <xf numFmtId="0" fontId="3" fillId="0" borderId="23" xfId="0" applyFont="1" applyFill="1" applyBorder="1" applyAlignment="1">
      <alignment horizontal="center" vertical="center" wrapText="1" shrinkToFit="1"/>
    </xf>
    <xf numFmtId="0" fontId="3" fillId="0" borderId="7" xfId="0" applyFont="1" applyFill="1" applyBorder="1" applyAlignment="1">
      <alignment horizontal="center" vertical="center" wrapText="1" shrinkToFit="1"/>
    </xf>
    <xf numFmtId="0" fontId="4" fillId="0" borderId="11"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12"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cellXfs>
  <cellStyles count="3">
    <cellStyle name="常规" xfId="0" builtinId="0"/>
    <cellStyle name="常规 2" xfId="1"/>
    <cellStyle name="常规 3"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N13"/>
  <sheetViews>
    <sheetView tabSelected="1" workbookViewId="0">
      <selection activeCell="A9" sqref="A9"/>
    </sheetView>
  </sheetViews>
  <sheetFormatPr defaultColWidth="9" defaultRowHeight="11.25"/>
  <cols>
    <col min="1" max="1" width="139.7109375" style="53" customWidth="1"/>
    <col min="2" max="2" width="53.85546875" style="53" customWidth="1"/>
    <col min="3" max="16384" width="9" style="53"/>
  </cols>
  <sheetData>
    <row r="1" spans="1:14" ht="15" customHeight="1">
      <c r="A1" s="54" t="s">
        <v>0</v>
      </c>
      <c r="B1"/>
      <c r="C1"/>
      <c r="D1"/>
      <c r="E1"/>
      <c r="F1"/>
      <c r="G1"/>
      <c r="H1"/>
      <c r="I1"/>
      <c r="J1"/>
      <c r="K1"/>
      <c r="L1"/>
      <c r="M1"/>
      <c r="N1"/>
    </row>
    <row r="2" spans="1:14" ht="93" customHeight="1">
      <c r="A2" s="55" t="s">
        <v>1</v>
      </c>
      <c r="B2"/>
      <c r="C2"/>
      <c r="D2"/>
      <c r="E2"/>
      <c r="F2"/>
      <c r="G2"/>
      <c r="H2"/>
      <c r="I2"/>
      <c r="J2"/>
      <c r="K2"/>
      <c r="L2"/>
      <c r="M2"/>
      <c r="N2"/>
    </row>
    <row r="3" spans="1:14" ht="93.75" customHeight="1">
      <c r="A3" s="56"/>
      <c r="B3"/>
      <c r="C3"/>
      <c r="D3"/>
      <c r="E3"/>
      <c r="F3"/>
      <c r="G3"/>
      <c r="H3"/>
      <c r="I3"/>
      <c r="J3"/>
      <c r="K3"/>
      <c r="L3"/>
      <c r="M3"/>
      <c r="N3" s="59"/>
    </row>
    <row r="4" spans="1:14" ht="81.75" customHeight="1">
      <c r="A4" s="57" t="s">
        <v>222</v>
      </c>
      <c r="B4"/>
      <c r="C4"/>
      <c r="D4"/>
      <c r="E4"/>
      <c r="F4"/>
      <c r="G4"/>
      <c r="H4"/>
      <c r="I4"/>
      <c r="J4"/>
      <c r="K4"/>
      <c r="L4"/>
      <c r="M4"/>
      <c r="N4"/>
    </row>
    <row r="5" spans="1:14" ht="41.1" customHeight="1">
      <c r="A5" s="57" t="s">
        <v>228</v>
      </c>
      <c r="B5"/>
      <c r="C5"/>
      <c r="D5"/>
      <c r="E5"/>
      <c r="F5"/>
      <c r="G5"/>
      <c r="H5"/>
      <c r="I5"/>
      <c r="J5"/>
      <c r="K5"/>
      <c r="L5"/>
      <c r="M5"/>
      <c r="N5"/>
    </row>
    <row r="6" spans="1:14" ht="36.950000000000003" customHeight="1">
      <c r="A6" s="68" t="s">
        <v>229</v>
      </c>
      <c r="B6"/>
      <c r="C6"/>
      <c r="D6"/>
      <c r="E6"/>
      <c r="F6"/>
      <c r="G6"/>
      <c r="H6"/>
      <c r="I6"/>
      <c r="J6"/>
      <c r="K6"/>
      <c r="L6"/>
      <c r="M6"/>
      <c r="N6"/>
    </row>
    <row r="7" spans="1:14" ht="12.75" customHeight="1">
      <c r="A7" s="58"/>
      <c r="B7"/>
      <c r="C7"/>
      <c r="D7"/>
      <c r="E7"/>
      <c r="F7"/>
      <c r="G7"/>
      <c r="H7"/>
      <c r="I7"/>
      <c r="J7"/>
      <c r="K7"/>
      <c r="L7"/>
      <c r="M7"/>
      <c r="N7"/>
    </row>
    <row r="8" spans="1:14" ht="12.75" customHeight="1">
      <c r="A8" s="58"/>
      <c r="B8"/>
      <c r="C8"/>
      <c r="D8"/>
      <c r="E8"/>
      <c r="F8"/>
      <c r="G8"/>
      <c r="H8"/>
      <c r="I8"/>
      <c r="J8"/>
      <c r="K8"/>
      <c r="L8"/>
      <c r="M8"/>
      <c r="N8"/>
    </row>
    <row r="9" spans="1:14" ht="12.75" customHeight="1">
      <c r="A9" s="58"/>
      <c r="B9"/>
      <c r="C9"/>
      <c r="D9"/>
      <c r="E9"/>
      <c r="F9"/>
      <c r="G9"/>
      <c r="H9"/>
      <c r="I9"/>
      <c r="J9"/>
      <c r="K9"/>
      <c r="L9"/>
      <c r="M9"/>
      <c r="N9"/>
    </row>
    <row r="10" spans="1:14" ht="12.75" customHeight="1">
      <c r="A10" s="58"/>
      <c r="B10"/>
      <c r="C10"/>
      <c r="D10"/>
      <c r="E10"/>
      <c r="F10"/>
      <c r="G10"/>
      <c r="H10"/>
      <c r="I10"/>
      <c r="J10"/>
      <c r="K10"/>
      <c r="L10"/>
      <c r="M10"/>
      <c r="N10"/>
    </row>
    <row r="11" spans="1:14" ht="12.75" customHeight="1">
      <c r="A11" s="58"/>
      <c r="B11"/>
      <c r="C11"/>
      <c r="D11"/>
      <c r="E11"/>
      <c r="F11"/>
      <c r="G11"/>
      <c r="H11"/>
      <c r="I11"/>
      <c r="J11"/>
      <c r="K11"/>
      <c r="L11"/>
      <c r="M11"/>
      <c r="N11"/>
    </row>
    <row r="12" spans="1:14" ht="12.75" customHeight="1">
      <c r="A12" s="58"/>
      <c r="B12"/>
      <c r="C12"/>
      <c r="D12"/>
      <c r="E12"/>
      <c r="F12"/>
      <c r="G12"/>
      <c r="H12"/>
      <c r="I12"/>
      <c r="J12"/>
      <c r="K12"/>
      <c r="L12"/>
      <c r="M12"/>
      <c r="N12"/>
    </row>
    <row r="13" spans="1:14" ht="12.75" customHeight="1">
      <c r="A13" s="58"/>
      <c r="B13"/>
      <c r="C13"/>
      <c r="D13"/>
      <c r="E13"/>
      <c r="F13"/>
      <c r="G13"/>
      <c r="H13"/>
      <c r="I13"/>
      <c r="J13"/>
      <c r="K13"/>
      <c r="L13"/>
      <c r="M13"/>
      <c r="N13"/>
    </row>
  </sheetData>
  <phoneticPr fontId="12" type="noConversion"/>
  <pageMargins left="0.70866141732283505" right="0.70866141732283505" top="0.74803149606299202" bottom="0.74803149606299202" header="0.31496062992126" footer="0.31496062992126"/>
  <pageSetup paperSize="9" orientation="landscape" r:id="rId1"/>
</worksheet>
</file>

<file path=xl/worksheets/sheet10.xml><?xml version="1.0" encoding="utf-8"?>
<worksheet xmlns="http://schemas.openxmlformats.org/spreadsheetml/2006/main" xmlns:r="http://schemas.openxmlformats.org/officeDocument/2006/relationships">
  <dimension ref="A1:J15"/>
  <sheetViews>
    <sheetView workbookViewId="0">
      <selection activeCell="E28" sqref="E28"/>
    </sheetView>
  </sheetViews>
  <sheetFormatPr defaultRowHeight="12.75"/>
  <cols>
    <col min="1" max="3" width="3.140625" style="1" customWidth="1"/>
    <col min="4" max="4" width="25.42578125" style="1" customWidth="1"/>
    <col min="5" max="5" width="17.42578125" style="1" customWidth="1"/>
    <col min="6" max="6" width="16.5703125" style="1" customWidth="1"/>
    <col min="7" max="7" width="14.42578125" style="1" customWidth="1"/>
    <col min="8" max="8" width="14.28515625" style="1" customWidth="1"/>
    <col min="9" max="9" width="14" style="1" customWidth="1"/>
    <col min="10" max="10" width="16" style="1" customWidth="1"/>
    <col min="11" max="11" width="9.7109375" style="1" customWidth="1"/>
    <col min="12" max="16384" width="9.140625" style="1"/>
  </cols>
  <sheetData>
    <row r="1" spans="1:10" ht="27">
      <c r="A1" s="75" t="s">
        <v>19</v>
      </c>
      <c r="B1" s="75"/>
      <c r="C1" s="75"/>
      <c r="D1" s="75"/>
      <c r="E1" s="75"/>
      <c r="F1" s="75"/>
      <c r="G1" s="75"/>
      <c r="H1" s="75"/>
      <c r="I1" s="75"/>
      <c r="J1" s="75"/>
    </row>
    <row r="2" spans="1:10">
      <c r="J2" s="2" t="s">
        <v>135</v>
      </c>
    </row>
    <row r="3" spans="1:10">
      <c r="A3" s="3" t="s">
        <v>23</v>
      </c>
      <c r="D3" s="3" t="s">
        <v>194</v>
      </c>
      <c r="F3" s="15" t="s">
        <v>24</v>
      </c>
      <c r="J3" s="2" t="s">
        <v>25</v>
      </c>
    </row>
    <row r="4" spans="1:10" ht="15.4" customHeight="1">
      <c r="A4" s="107" t="s">
        <v>29</v>
      </c>
      <c r="B4" s="88" t="s">
        <v>27</v>
      </c>
      <c r="C4" s="88" t="s">
        <v>27</v>
      </c>
      <c r="D4" s="88" t="s">
        <v>27</v>
      </c>
      <c r="E4" s="88" t="s">
        <v>136</v>
      </c>
      <c r="F4" s="88" t="s">
        <v>137</v>
      </c>
      <c r="G4" s="88" t="s">
        <v>138</v>
      </c>
      <c r="H4" s="88" t="s">
        <v>27</v>
      </c>
      <c r="I4" s="88" t="s">
        <v>27</v>
      </c>
      <c r="J4" s="80" t="s">
        <v>139</v>
      </c>
    </row>
    <row r="5" spans="1:10" ht="15.4" customHeight="1">
      <c r="A5" s="86" t="s">
        <v>78</v>
      </c>
      <c r="B5" s="87" t="s">
        <v>27</v>
      </c>
      <c r="C5" s="87" t="s">
        <v>27</v>
      </c>
      <c r="D5" s="87" t="s">
        <v>79</v>
      </c>
      <c r="E5" s="87" t="s">
        <v>27</v>
      </c>
      <c r="F5" s="87" t="s">
        <v>27</v>
      </c>
      <c r="G5" s="87" t="s">
        <v>80</v>
      </c>
      <c r="H5" s="87" t="s">
        <v>84</v>
      </c>
      <c r="I5" s="87" t="s">
        <v>85</v>
      </c>
      <c r="J5" s="81" t="s">
        <v>27</v>
      </c>
    </row>
    <row r="6" spans="1:10" ht="15.4" customHeight="1">
      <c r="A6" s="86" t="s">
        <v>27</v>
      </c>
      <c r="B6" s="87" t="s">
        <v>27</v>
      </c>
      <c r="C6" s="87" t="s">
        <v>27</v>
      </c>
      <c r="D6" s="87" t="s">
        <v>27</v>
      </c>
      <c r="E6" s="87" t="s">
        <v>27</v>
      </c>
      <c r="F6" s="87" t="s">
        <v>27</v>
      </c>
      <c r="G6" s="87" t="s">
        <v>27</v>
      </c>
      <c r="H6" s="87" t="s">
        <v>80</v>
      </c>
      <c r="I6" s="87" t="s">
        <v>80</v>
      </c>
      <c r="J6" s="81" t="s">
        <v>109</v>
      </c>
    </row>
    <row r="7" spans="1:10" ht="30.75" customHeight="1">
      <c r="A7" s="86" t="s">
        <v>27</v>
      </c>
      <c r="B7" s="87" t="s">
        <v>27</v>
      </c>
      <c r="C7" s="87" t="s">
        <v>27</v>
      </c>
      <c r="D7" s="87" t="s">
        <v>27</v>
      </c>
      <c r="E7" s="87" t="s">
        <v>27</v>
      </c>
      <c r="F7" s="87" t="s">
        <v>27</v>
      </c>
      <c r="G7" s="87" t="s">
        <v>27</v>
      </c>
      <c r="H7" s="87" t="s">
        <v>27</v>
      </c>
      <c r="I7" s="87" t="s">
        <v>27</v>
      </c>
      <c r="J7" s="81" t="s">
        <v>27</v>
      </c>
    </row>
    <row r="8" spans="1:10" ht="15.4" customHeight="1">
      <c r="A8" s="86" t="s">
        <v>81</v>
      </c>
      <c r="B8" s="87" t="s">
        <v>27</v>
      </c>
      <c r="C8" s="87" t="s">
        <v>27</v>
      </c>
      <c r="D8" s="87" t="s">
        <v>81</v>
      </c>
      <c r="E8" s="9" t="s">
        <v>27</v>
      </c>
      <c r="F8" s="9">
        <v>2258.23</v>
      </c>
      <c r="G8" s="9">
        <v>2258.23</v>
      </c>
      <c r="H8" s="9" t="s">
        <v>27</v>
      </c>
      <c r="I8" s="9">
        <v>2258.23</v>
      </c>
      <c r="J8" s="10" t="s">
        <v>27</v>
      </c>
    </row>
    <row r="9" spans="1:10" ht="15.4" customHeight="1">
      <c r="A9" s="89">
        <v>229</v>
      </c>
      <c r="B9" s="90" t="s">
        <v>27</v>
      </c>
      <c r="C9" s="90" t="s">
        <v>27</v>
      </c>
      <c r="D9" s="17" t="s">
        <v>221</v>
      </c>
      <c r="E9" s="9" t="s">
        <v>27</v>
      </c>
      <c r="F9" s="9">
        <v>2258.23</v>
      </c>
      <c r="G9" s="9">
        <v>2258.23</v>
      </c>
      <c r="H9" s="9" t="s">
        <v>27</v>
      </c>
      <c r="I9" s="9">
        <v>2258.23</v>
      </c>
      <c r="J9" s="10" t="s">
        <v>27</v>
      </c>
    </row>
    <row r="10" spans="1:10" ht="15.4" customHeight="1">
      <c r="A10" s="89">
        <v>22904</v>
      </c>
      <c r="B10" s="90" t="s">
        <v>27</v>
      </c>
      <c r="C10" s="90" t="s">
        <v>27</v>
      </c>
      <c r="D10" s="63" t="s">
        <v>179</v>
      </c>
      <c r="E10" s="9" t="s">
        <v>27</v>
      </c>
      <c r="F10" s="9">
        <v>2258.23</v>
      </c>
      <c r="G10" s="9">
        <v>2258.23</v>
      </c>
      <c r="H10" s="9" t="s">
        <v>27</v>
      </c>
      <c r="I10" s="9">
        <v>2258.23</v>
      </c>
      <c r="J10" s="10" t="s">
        <v>27</v>
      </c>
    </row>
    <row r="11" spans="1:10" ht="15.4" customHeight="1">
      <c r="A11" s="89">
        <v>2290400</v>
      </c>
      <c r="B11" s="90" t="s">
        <v>27</v>
      </c>
      <c r="C11" s="90" t="s">
        <v>27</v>
      </c>
      <c r="D11" s="63" t="s">
        <v>179</v>
      </c>
      <c r="E11" s="9" t="s">
        <v>27</v>
      </c>
      <c r="F11" s="9" t="s">
        <v>27</v>
      </c>
      <c r="G11" s="9" t="s">
        <v>27</v>
      </c>
      <c r="H11" s="9" t="s">
        <v>27</v>
      </c>
      <c r="I11" s="9" t="s">
        <v>27</v>
      </c>
      <c r="J11" s="10" t="s">
        <v>27</v>
      </c>
    </row>
    <row r="12" spans="1:10" ht="15.4" customHeight="1">
      <c r="A12" s="89" t="s">
        <v>27</v>
      </c>
      <c r="B12" s="90" t="s">
        <v>27</v>
      </c>
      <c r="C12" s="90" t="s">
        <v>27</v>
      </c>
      <c r="D12" s="17" t="s">
        <v>27</v>
      </c>
      <c r="E12" s="9" t="s">
        <v>27</v>
      </c>
      <c r="F12" s="9" t="s">
        <v>27</v>
      </c>
      <c r="G12" s="9" t="s">
        <v>27</v>
      </c>
      <c r="H12" s="9" t="s">
        <v>27</v>
      </c>
      <c r="I12" s="9" t="s">
        <v>27</v>
      </c>
      <c r="J12" s="10" t="s">
        <v>27</v>
      </c>
    </row>
    <row r="13" spans="1:10" ht="15.4" customHeight="1">
      <c r="A13" s="89" t="s">
        <v>27</v>
      </c>
      <c r="B13" s="90" t="s">
        <v>27</v>
      </c>
      <c r="C13" s="90" t="s">
        <v>27</v>
      </c>
      <c r="D13" s="17" t="s">
        <v>27</v>
      </c>
      <c r="E13" s="9" t="s">
        <v>27</v>
      </c>
      <c r="F13" s="9" t="s">
        <v>27</v>
      </c>
      <c r="G13" s="9" t="s">
        <v>27</v>
      </c>
      <c r="H13" s="9" t="s">
        <v>27</v>
      </c>
      <c r="I13" s="9" t="s">
        <v>27</v>
      </c>
      <c r="J13" s="10" t="s">
        <v>27</v>
      </c>
    </row>
    <row r="14" spans="1:10" ht="15.4" customHeight="1">
      <c r="A14" s="109" t="s">
        <v>27</v>
      </c>
      <c r="B14" s="110" t="s">
        <v>27</v>
      </c>
      <c r="C14" s="110" t="s">
        <v>27</v>
      </c>
      <c r="D14" s="18" t="s">
        <v>27</v>
      </c>
      <c r="E14" s="13" t="s">
        <v>27</v>
      </c>
      <c r="F14" s="13" t="s">
        <v>27</v>
      </c>
      <c r="G14" s="13" t="s">
        <v>27</v>
      </c>
      <c r="H14" s="13" t="s">
        <v>27</v>
      </c>
      <c r="I14" s="13" t="s">
        <v>27</v>
      </c>
      <c r="J14" s="14" t="s">
        <v>27</v>
      </c>
    </row>
    <row r="15" spans="1:10" ht="15.4" customHeight="1">
      <c r="A15" s="91" t="s">
        <v>140</v>
      </c>
      <c r="B15" s="91" t="s">
        <v>27</v>
      </c>
      <c r="C15" s="91" t="s">
        <v>27</v>
      </c>
      <c r="D15" s="91" t="s">
        <v>27</v>
      </c>
      <c r="E15" s="91" t="s">
        <v>27</v>
      </c>
      <c r="F15" s="91" t="s">
        <v>27</v>
      </c>
      <c r="G15" s="91" t="s">
        <v>27</v>
      </c>
      <c r="H15" s="91" t="s">
        <v>27</v>
      </c>
      <c r="I15" s="91" t="s">
        <v>27</v>
      </c>
      <c r="J15" s="91" t="s">
        <v>27</v>
      </c>
    </row>
  </sheetData>
  <mergeCells count="19">
    <mergeCell ref="A15:J15"/>
    <mergeCell ref="A11:C11"/>
    <mergeCell ref="A10:C10"/>
    <mergeCell ref="A12:C12"/>
    <mergeCell ref="A9:C9"/>
    <mergeCell ref="A13:C13"/>
    <mergeCell ref="A14:C14"/>
    <mergeCell ref="A1:J1"/>
    <mergeCell ref="A4:D4"/>
    <mergeCell ref="G4:I4"/>
    <mergeCell ref="A8:D8"/>
    <mergeCell ref="J4:J7"/>
    <mergeCell ref="A5:C7"/>
    <mergeCell ref="F4:F7"/>
    <mergeCell ref="E4:E7"/>
    <mergeCell ref="I5:I7"/>
    <mergeCell ref="G5:G7"/>
    <mergeCell ref="H5:H7"/>
    <mergeCell ref="D5:D7"/>
  </mergeCells>
  <phoneticPr fontId="12" type="noConversion"/>
  <pageMargins left="0.98425196850393704" right="0.74803149606299202" top="0.98425196850393704" bottom="0.98425196850393704" header="0.511811023622047" footer="0.511811023622047"/>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dimension ref="A1:E11"/>
  <sheetViews>
    <sheetView workbookViewId="0">
      <selection activeCell="C7" sqref="C7"/>
    </sheetView>
  </sheetViews>
  <sheetFormatPr defaultRowHeight="12.75"/>
  <cols>
    <col min="1" max="1" width="19.140625" style="1" customWidth="1"/>
    <col min="2" max="2" width="20.42578125" style="1" customWidth="1"/>
    <col min="3" max="3" width="22.85546875" style="1" customWidth="1"/>
    <col min="4" max="4" width="23.5703125" style="1" customWidth="1"/>
    <col min="5" max="5" width="23.28515625" style="1" customWidth="1"/>
    <col min="6" max="6" width="9.7109375" style="1" customWidth="1"/>
    <col min="7" max="16384" width="9.140625" style="1"/>
  </cols>
  <sheetData>
    <row r="1" spans="1:5" ht="27">
      <c r="A1" s="75" t="s">
        <v>21</v>
      </c>
      <c r="B1" s="75"/>
      <c r="C1" s="75"/>
      <c r="D1" s="75"/>
      <c r="E1" s="75"/>
    </row>
    <row r="2" spans="1:5">
      <c r="E2" s="2" t="s">
        <v>141</v>
      </c>
    </row>
    <row r="3" spans="1:5">
      <c r="A3" s="3" t="s">
        <v>223</v>
      </c>
      <c r="C3" s="2" t="s">
        <v>24</v>
      </c>
      <c r="E3" s="2" t="s">
        <v>142</v>
      </c>
    </row>
    <row r="4" spans="1:5" ht="30.75" customHeight="1">
      <c r="A4" s="76" t="s">
        <v>29</v>
      </c>
      <c r="B4" s="77" t="s">
        <v>143</v>
      </c>
      <c r="C4" s="77" t="s">
        <v>144</v>
      </c>
      <c r="D4" s="77" t="s">
        <v>27</v>
      </c>
      <c r="E4" s="78" t="s">
        <v>27</v>
      </c>
    </row>
    <row r="5" spans="1:5" ht="27.75" customHeight="1">
      <c r="A5" s="84" t="s">
        <v>27</v>
      </c>
      <c r="B5" s="85" t="s">
        <v>27</v>
      </c>
      <c r="C5" s="6" t="s">
        <v>145</v>
      </c>
      <c r="D5" s="6" t="s">
        <v>146</v>
      </c>
      <c r="E5" s="7" t="s">
        <v>147</v>
      </c>
    </row>
    <row r="6" spans="1:5" ht="24.75" customHeight="1">
      <c r="A6" s="84" t="s">
        <v>148</v>
      </c>
      <c r="B6" s="85" t="s">
        <v>27</v>
      </c>
      <c r="C6" s="5" t="s">
        <v>124</v>
      </c>
      <c r="D6" s="5" t="s">
        <v>125</v>
      </c>
      <c r="E6" s="8" t="s">
        <v>126</v>
      </c>
    </row>
    <row r="7" spans="1:5" ht="16.5" customHeight="1">
      <c r="A7" s="4" t="s">
        <v>149</v>
      </c>
      <c r="B7" s="5" t="s">
        <v>124</v>
      </c>
      <c r="C7" s="9" t="s">
        <v>27</v>
      </c>
      <c r="D7" s="9" t="s">
        <v>27</v>
      </c>
      <c r="E7" s="10" t="s">
        <v>27</v>
      </c>
    </row>
    <row r="8" spans="1:5" ht="18" customHeight="1">
      <c r="A8" s="4" t="s">
        <v>150</v>
      </c>
      <c r="B8" s="5" t="s">
        <v>125</v>
      </c>
      <c r="C8" s="9" t="s">
        <v>27</v>
      </c>
      <c r="D8" s="9" t="s">
        <v>27</v>
      </c>
      <c r="E8" s="10" t="s">
        <v>27</v>
      </c>
    </row>
    <row r="9" spans="1:5" ht="18" customHeight="1">
      <c r="A9" s="4" t="s">
        <v>151</v>
      </c>
      <c r="B9" s="5" t="s">
        <v>126</v>
      </c>
      <c r="C9" s="9" t="s">
        <v>27</v>
      </c>
      <c r="D9" s="9" t="s">
        <v>27</v>
      </c>
      <c r="E9" s="10" t="s">
        <v>27</v>
      </c>
    </row>
    <row r="10" spans="1:5" ht="18.75" customHeight="1">
      <c r="A10" s="11" t="s">
        <v>152</v>
      </c>
      <c r="B10" s="12" t="s">
        <v>127</v>
      </c>
      <c r="C10" s="13" t="s">
        <v>27</v>
      </c>
      <c r="D10" s="13" t="s">
        <v>27</v>
      </c>
      <c r="E10" s="14" t="s">
        <v>27</v>
      </c>
    </row>
    <row r="11" spans="1:5" ht="20.25" customHeight="1"/>
  </sheetData>
  <mergeCells count="5">
    <mergeCell ref="A1:E1"/>
    <mergeCell ref="C4:E4"/>
    <mergeCell ref="A6:B6"/>
    <mergeCell ref="A4:A5"/>
    <mergeCell ref="B4:B5"/>
  </mergeCells>
  <phoneticPr fontId="12" type="noConversion"/>
  <pageMargins left="2.11" right="0.74803149606299202" top="0.98425196850393704" bottom="0.98425196850393704" header="0.511811023622047" footer="0.511811023622047"/>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J18"/>
  <sheetViews>
    <sheetView workbookViewId="0">
      <selection activeCell="B11" sqref="B11:H11"/>
    </sheetView>
  </sheetViews>
  <sheetFormatPr defaultColWidth="9" defaultRowHeight="11.25"/>
  <cols>
    <col min="1" max="1" width="12.5703125" style="50" customWidth="1"/>
    <col min="2" max="8" width="9" style="50"/>
    <col min="9" max="9" width="19.7109375" style="50" customWidth="1"/>
    <col min="10" max="10" width="28.28515625" style="50" customWidth="1"/>
    <col min="11" max="252" width="9" style="50"/>
    <col min="253" max="253" width="9.85546875" style="50" customWidth="1"/>
    <col min="254" max="16384" width="9" style="50"/>
  </cols>
  <sheetData>
    <row r="1" spans="1:10" ht="22.5">
      <c r="A1" s="73" t="s">
        <v>2</v>
      </c>
      <c r="B1" s="73"/>
      <c r="C1" s="73"/>
      <c r="D1" s="73"/>
      <c r="E1" s="73"/>
      <c r="F1" s="73"/>
      <c r="G1" s="73"/>
      <c r="H1" s="73"/>
      <c r="I1" s="73"/>
      <c r="J1" s="73"/>
    </row>
    <row r="2" spans="1:10" s="48" customFormat="1" ht="9" customHeight="1"/>
    <row r="3" spans="1:10" ht="24.75" customHeight="1">
      <c r="A3" s="67"/>
      <c r="B3" s="70"/>
      <c r="C3" s="71"/>
      <c r="D3" s="71"/>
      <c r="E3" s="71"/>
      <c r="F3" s="71"/>
      <c r="G3" s="71"/>
      <c r="H3" s="72"/>
      <c r="I3" s="51" t="s">
        <v>227</v>
      </c>
      <c r="J3" s="51" t="s">
        <v>5</v>
      </c>
    </row>
    <row r="4" spans="1:10" s="49" customFormat="1" ht="24.95" customHeight="1">
      <c r="A4" s="51" t="s">
        <v>3</v>
      </c>
      <c r="B4" s="69" t="s">
        <v>4</v>
      </c>
      <c r="C4" s="69"/>
      <c r="D4" s="69"/>
      <c r="E4" s="69"/>
      <c r="F4" s="69"/>
      <c r="G4" s="69"/>
      <c r="H4" s="69"/>
      <c r="I4" s="51" t="s">
        <v>154</v>
      </c>
    </row>
    <row r="5" spans="1:10" s="49" customFormat="1" ht="24.95" customHeight="1">
      <c r="A5" s="51" t="s">
        <v>6</v>
      </c>
      <c r="B5" s="69" t="s">
        <v>7</v>
      </c>
      <c r="C5" s="69"/>
      <c r="D5" s="69"/>
      <c r="E5" s="69"/>
      <c r="F5" s="69"/>
      <c r="G5" s="69"/>
      <c r="H5" s="69"/>
      <c r="I5" s="51" t="s">
        <v>154</v>
      </c>
      <c r="J5" s="51"/>
    </row>
    <row r="6" spans="1:10" s="49" customFormat="1" ht="24.95" customHeight="1">
      <c r="A6" s="51" t="s">
        <v>8</v>
      </c>
      <c r="B6" s="69" t="s">
        <v>9</v>
      </c>
      <c r="C6" s="69"/>
      <c r="D6" s="69"/>
      <c r="E6" s="69"/>
      <c r="F6" s="69"/>
      <c r="G6" s="69"/>
      <c r="H6" s="69"/>
      <c r="I6" s="51" t="s">
        <v>154</v>
      </c>
      <c r="J6" s="51"/>
    </row>
    <row r="7" spans="1:10" s="49" customFormat="1" ht="24.95" customHeight="1">
      <c r="A7" s="51" t="s">
        <v>10</v>
      </c>
      <c r="B7" s="69" t="s">
        <v>11</v>
      </c>
      <c r="C7" s="69"/>
      <c r="D7" s="69"/>
      <c r="E7" s="69"/>
      <c r="F7" s="69"/>
      <c r="G7" s="69"/>
      <c r="H7" s="69"/>
      <c r="I7" s="51" t="s">
        <v>154</v>
      </c>
      <c r="J7" s="51"/>
    </row>
    <row r="8" spans="1:10" s="49" customFormat="1" ht="24.95" customHeight="1">
      <c r="A8" s="51" t="s">
        <v>12</v>
      </c>
      <c r="B8" s="69" t="s">
        <v>13</v>
      </c>
      <c r="C8" s="69"/>
      <c r="D8" s="69"/>
      <c r="E8" s="69"/>
      <c r="F8" s="69"/>
      <c r="G8" s="69"/>
      <c r="H8" s="69"/>
      <c r="I8" s="51" t="s">
        <v>154</v>
      </c>
      <c r="J8" s="51"/>
    </row>
    <row r="9" spans="1:10" s="49" customFormat="1" ht="24.95" customHeight="1">
      <c r="A9" s="51" t="s">
        <v>14</v>
      </c>
      <c r="B9" s="69" t="s">
        <v>15</v>
      </c>
      <c r="C9" s="69"/>
      <c r="D9" s="69"/>
      <c r="E9" s="69"/>
      <c r="F9" s="69"/>
      <c r="G9" s="69"/>
      <c r="H9" s="69"/>
      <c r="I9" s="51" t="s">
        <v>154</v>
      </c>
      <c r="J9" s="51"/>
    </row>
    <row r="10" spans="1:10" s="49" customFormat="1" ht="24.95" customHeight="1">
      <c r="A10" s="52" t="s">
        <v>16</v>
      </c>
      <c r="B10" s="74" t="s">
        <v>17</v>
      </c>
      <c r="C10" s="74"/>
      <c r="D10" s="74"/>
      <c r="E10" s="74"/>
      <c r="F10" s="74"/>
      <c r="G10" s="74"/>
      <c r="H10" s="74"/>
      <c r="I10" s="51" t="s">
        <v>154</v>
      </c>
      <c r="J10" s="52"/>
    </row>
    <row r="11" spans="1:10" s="49" customFormat="1" ht="24.95" customHeight="1">
      <c r="A11" s="51" t="s">
        <v>18</v>
      </c>
      <c r="B11" s="69" t="s">
        <v>19</v>
      </c>
      <c r="C11" s="69"/>
      <c r="D11" s="69"/>
      <c r="E11" s="69"/>
      <c r="F11" s="69"/>
      <c r="G11" s="69"/>
      <c r="H11" s="69"/>
      <c r="I11" s="51" t="s">
        <v>154</v>
      </c>
      <c r="J11" s="51"/>
    </row>
    <row r="12" spans="1:10" s="49" customFormat="1" ht="24.95" customHeight="1">
      <c r="A12" s="51" t="s">
        <v>20</v>
      </c>
      <c r="B12" s="69" t="s">
        <v>21</v>
      </c>
      <c r="C12" s="69"/>
      <c r="D12" s="69"/>
      <c r="E12" s="69"/>
      <c r="F12" s="69"/>
      <c r="G12" s="69"/>
      <c r="H12" s="69"/>
      <c r="I12" s="51" t="s">
        <v>153</v>
      </c>
      <c r="J12" s="51" t="s">
        <v>155</v>
      </c>
    </row>
    <row r="13" spans="1:10" s="49" customFormat="1" ht="24.95" customHeight="1">
      <c r="A13" s="50"/>
      <c r="B13" s="50"/>
      <c r="C13" s="50"/>
      <c r="D13" s="50"/>
      <c r="E13" s="50"/>
      <c r="F13" s="50"/>
      <c r="G13" s="50"/>
      <c r="H13" s="50"/>
    </row>
    <row r="14" spans="1:10" s="49" customFormat="1" ht="24.95" customHeight="1">
      <c r="A14" s="50"/>
      <c r="B14" s="50"/>
      <c r="C14" s="50"/>
      <c r="D14" s="50"/>
      <c r="E14" s="50"/>
      <c r="F14" s="50"/>
      <c r="G14" s="50"/>
      <c r="H14" s="50"/>
    </row>
    <row r="15" spans="1:10" s="49" customFormat="1" ht="24.95" customHeight="1">
      <c r="A15" s="50"/>
      <c r="B15" s="50"/>
      <c r="C15" s="50"/>
      <c r="D15" s="50"/>
      <c r="E15" s="50"/>
      <c r="F15" s="50"/>
      <c r="G15" s="50"/>
      <c r="H15" s="50"/>
    </row>
    <row r="16" spans="1:10" ht="24.95" customHeight="1"/>
    <row r="17" ht="24.95" customHeight="1"/>
    <row r="18" ht="24.95" customHeight="1"/>
  </sheetData>
  <mergeCells count="11">
    <mergeCell ref="B11:H11"/>
    <mergeCell ref="B3:H3"/>
    <mergeCell ref="B12:H12"/>
    <mergeCell ref="A1:J1"/>
    <mergeCell ref="B4:H4"/>
    <mergeCell ref="B5:H5"/>
    <mergeCell ref="B6:H6"/>
    <mergeCell ref="B7:H7"/>
    <mergeCell ref="B8:H8"/>
    <mergeCell ref="B9:H9"/>
    <mergeCell ref="B10:H10"/>
  </mergeCells>
  <phoneticPr fontId="12" type="noConversion"/>
  <printOptions horizontalCentered="1"/>
  <pageMargins left="0.70833333333333304" right="0.70833333333333304" top="0.74791666666666701" bottom="0.74791666666666701" header="0.31458333333333299" footer="0.31458333333333299"/>
  <pageSetup paperSize="9" orientation="landscape" r:id="rId1"/>
</worksheet>
</file>

<file path=xl/worksheets/sheet3.xml><?xml version="1.0" encoding="utf-8"?>
<worksheet xmlns="http://schemas.openxmlformats.org/spreadsheetml/2006/main" xmlns:r="http://schemas.openxmlformats.org/officeDocument/2006/relationships">
  <dimension ref="A1:D34"/>
  <sheetViews>
    <sheetView workbookViewId="0">
      <selection activeCell="B6" sqref="B6"/>
    </sheetView>
  </sheetViews>
  <sheetFormatPr defaultRowHeight="12.75"/>
  <cols>
    <col min="1" max="1" width="41" style="1" customWidth="1"/>
    <col min="2" max="2" width="17.140625" style="1" customWidth="1"/>
    <col min="3" max="3" width="41" style="1" customWidth="1"/>
    <col min="4" max="4" width="17.140625" style="1" customWidth="1"/>
    <col min="5" max="5" width="9.7109375" style="1" customWidth="1"/>
    <col min="6" max="16384" width="9.140625" style="1"/>
  </cols>
  <sheetData>
    <row r="1" spans="1:4" ht="23.25" customHeight="1">
      <c r="A1" s="75" t="s">
        <v>4</v>
      </c>
      <c r="B1" s="75"/>
      <c r="C1" s="75"/>
      <c r="D1" s="75"/>
    </row>
    <row r="2" spans="1:4">
      <c r="D2" s="2" t="s">
        <v>22</v>
      </c>
    </row>
    <row r="3" spans="1:4">
      <c r="A3" s="3" t="s">
        <v>223</v>
      </c>
      <c r="B3" s="2" t="s">
        <v>24</v>
      </c>
      <c r="D3" s="2" t="s">
        <v>25</v>
      </c>
    </row>
    <row r="4" spans="1:4" ht="15.4" customHeight="1">
      <c r="A4" s="76" t="s">
        <v>26</v>
      </c>
      <c r="B4" s="77" t="s">
        <v>27</v>
      </c>
      <c r="C4" s="77" t="s">
        <v>28</v>
      </c>
      <c r="D4" s="78" t="s">
        <v>27</v>
      </c>
    </row>
    <row r="5" spans="1:4" ht="15.4" customHeight="1">
      <c r="A5" s="4" t="s">
        <v>29</v>
      </c>
      <c r="B5" s="5" t="s">
        <v>30</v>
      </c>
      <c r="C5" s="5" t="s">
        <v>29</v>
      </c>
      <c r="D5" s="8" t="s">
        <v>30</v>
      </c>
    </row>
    <row r="6" spans="1:4" ht="15.4" customHeight="1">
      <c r="A6" s="16" t="s">
        <v>31</v>
      </c>
      <c r="B6" s="9">
        <v>5440.12</v>
      </c>
      <c r="C6" s="17" t="s">
        <v>32</v>
      </c>
      <c r="D6" s="64">
        <v>1002.4</v>
      </c>
    </row>
    <row r="7" spans="1:4" ht="15.4" customHeight="1">
      <c r="A7" s="16" t="s">
        <v>33</v>
      </c>
      <c r="B7" s="9">
        <v>3181.89</v>
      </c>
      <c r="C7" s="17" t="s">
        <v>34</v>
      </c>
      <c r="D7" s="10" t="s">
        <v>27</v>
      </c>
    </row>
    <row r="8" spans="1:4" ht="15.4" customHeight="1">
      <c r="A8" s="16" t="s">
        <v>35</v>
      </c>
      <c r="B8" s="9">
        <v>2258.23</v>
      </c>
      <c r="C8" s="17" t="s">
        <v>36</v>
      </c>
      <c r="D8" s="10" t="s">
        <v>27</v>
      </c>
    </row>
    <row r="9" spans="1:4" ht="15.4" customHeight="1">
      <c r="A9" s="16" t="s">
        <v>37</v>
      </c>
      <c r="B9" s="9" t="s">
        <v>27</v>
      </c>
      <c r="C9" s="17" t="s">
        <v>38</v>
      </c>
      <c r="D9" s="10" t="s">
        <v>27</v>
      </c>
    </row>
    <row r="10" spans="1:4" ht="15.4" customHeight="1">
      <c r="A10" s="16" t="s">
        <v>39</v>
      </c>
      <c r="B10" s="9" t="s">
        <v>27</v>
      </c>
      <c r="C10" s="17" t="s">
        <v>40</v>
      </c>
      <c r="D10" s="10" t="s">
        <v>27</v>
      </c>
    </row>
    <row r="11" spans="1:4" ht="15.4" customHeight="1">
      <c r="A11" s="16" t="s">
        <v>41</v>
      </c>
      <c r="B11" s="9" t="s">
        <v>27</v>
      </c>
      <c r="C11" s="17" t="s">
        <v>42</v>
      </c>
      <c r="D11" s="10" t="s">
        <v>27</v>
      </c>
    </row>
    <row r="12" spans="1:4" ht="15.4" customHeight="1">
      <c r="A12" s="16" t="s">
        <v>43</v>
      </c>
      <c r="B12" s="9" t="s">
        <v>27</v>
      </c>
      <c r="C12" s="17" t="s">
        <v>44</v>
      </c>
      <c r="D12" s="10" t="s">
        <v>27</v>
      </c>
    </row>
    <row r="13" spans="1:4" ht="15.4" customHeight="1">
      <c r="A13" s="38" t="s">
        <v>45</v>
      </c>
      <c r="B13" s="9" t="s">
        <v>27</v>
      </c>
      <c r="C13" s="17" t="s">
        <v>46</v>
      </c>
      <c r="D13" s="10" t="s">
        <v>27</v>
      </c>
    </row>
    <row r="14" spans="1:4" ht="15.4" customHeight="1">
      <c r="A14" s="16" t="s">
        <v>47</v>
      </c>
      <c r="B14" s="9" t="s">
        <v>27</v>
      </c>
      <c r="C14" s="17" t="s">
        <v>48</v>
      </c>
      <c r="D14" s="10" t="s">
        <v>27</v>
      </c>
    </row>
    <row r="15" spans="1:4" ht="15.4" customHeight="1">
      <c r="A15" s="16" t="s">
        <v>49</v>
      </c>
      <c r="B15" s="9" t="s">
        <v>27</v>
      </c>
      <c r="C15" s="17" t="s">
        <v>50</v>
      </c>
      <c r="D15" s="64">
        <v>129</v>
      </c>
    </row>
    <row r="16" spans="1:4" ht="15.4" customHeight="1">
      <c r="A16" s="16" t="s">
        <v>27</v>
      </c>
      <c r="B16" s="9" t="s">
        <v>27</v>
      </c>
      <c r="C16" s="17" t="s">
        <v>51</v>
      </c>
      <c r="D16" s="64" t="s">
        <v>27</v>
      </c>
    </row>
    <row r="17" spans="1:4" ht="15.4" customHeight="1">
      <c r="A17" s="16" t="s">
        <v>27</v>
      </c>
      <c r="B17" s="9" t="s">
        <v>27</v>
      </c>
      <c r="C17" s="17" t="s">
        <v>52</v>
      </c>
      <c r="D17" s="64" t="s">
        <v>27</v>
      </c>
    </row>
    <row r="18" spans="1:4" ht="15.4" customHeight="1">
      <c r="A18" s="16" t="s">
        <v>27</v>
      </c>
      <c r="B18" s="9" t="s">
        <v>27</v>
      </c>
      <c r="C18" s="17" t="s">
        <v>53</v>
      </c>
      <c r="D18" s="64" t="s">
        <v>27</v>
      </c>
    </row>
    <row r="19" spans="1:4" ht="15.4" customHeight="1">
      <c r="A19" s="16" t="s">
        <v>27</v>
      </c>
      <c r="B19" s="9" t="s">
        <v>27</v>
      </c>
      <c r="C19" s="17" t="s">
        <v>54</v>
      </c>
      <c r="D19" s="64">
        <v>1081.77</v>
      </c>
    </row>
    <row r="20" spans="1:4" ht="15.4" customHeight="1">
      <c r="A20" s="16" t="s">
        <v>27</v>
      </c>
      <c r="B20" s="9" t="s">
        <v>27</v>
      </c>
      <c r="C20" s="17" t="s">
        <v>55</v>
      </c>
      <c r="D20" s="64">
        <v>255.6</v>
      </c>
    </row>
    <row r="21" spans="1:4" ht="15.4" customHeight="1">
      <c r="A21" s="16" t="s">
        <v>27</v>
      </c>
      <c r="B21" s="9" t="s">
        <v>27</v>
      </c>
      <c r="C21" s="17" t="s">
        <v>56</v>
      </c>
      <c r="D21" s="64" t="s">
        <v>27</v>
      </c>
    </row>
    <row r="22" spans="1:4" ht="15.4" customHeight="1">
      <c r="A22" s="16" t="s">
        <v>27</v>
      </c>
      <c r="B22" s="9" t="s">
        <v>27</v>
      </c>
      <c r="C22" s="17" t="s">
        <v>57</v>
      </c>
      <c r="D22" s="64" t="s">
        <v>27</v>
      </c>
    </row>
    <row r="23" spans="1:4" ht="15.4" customHeight="1">
      <c r="A23" s="16" t="s">
        <v>27</v>
      </c>
      <c r="B23" s="9" t="s">
        <v>27</v>
      </c>
      <c r="C23" s="17" t="s">
        <v>58</v>
      </c>
      <c r="D23" s="64" t="s">
        <v>27</v>
      </c>
    </row>
    <row r="24" spans="1:4" ht="15.4" customHeight="1">
      <c r="A24" s="16" t="s">
        <v>27</v>
      </c>
      <c r="B24" s="9" t="s">
        <v>27</v>
      </c>
      <c r="C24" s="17" t="s">
        <v>59</v>
      </c>
      <c r="D24" s="64" t="s">
        <v>27</v>
      </c>
    </row>
    <row r="25" spans="1:4" ht="15.4" customHeight="1">
      <c r="A25" s="16" t="s">
        <v>27</v>
      </c>
      <c r="B25" s="9" t="s">
        <v>27</v>
      </c>
      <c r="C25" s="17" t="s">
        <v>60</v>
      </c>
      <c r="D25" s="64" t="s">
        <v>27</v>
      </c>
    </row>
    <row r="26" spans="1:4" ht="15.4" customHeight="1">
      <c r="A26" s="16" t="s">
        <v>27</v>
      </c>
      <c r="B26" s="9" t="s">
        <v>27</v>
      </c>
      <c r="C26" s="17" t="s">
        <v>61</v>
      </c>
      <c r="D26" s="64">
        <v>2258.23</v>
      </c>
    </row>
    <row r="27" spans="1:4" ht="15.4" customHeight="1">
      <c r="A27" s="16" t="s">
        <v>27</v>
      </c>
      <c r="B27" s="9" t="s">
        <v>27</v>
      </c>
      <c r="C27" s="17" t="s">
        <v>27</v>
      </c>
      <c r="D27" s="64" t="s">
        <v>27</v>
      </c>
    </row>
    <row r="28" spans="1:4" ht="15.4" customHeight="1">
      <c r="A28" s="16" t="s">
        <v>27</v>
      </c>
      <c r="B28" s="9" t="s">
        <v>27</v>
      </c>
      <c r="C28" s="17" t="s">
        <v>27</v>
      </c>
      <c r="D28" s="64" t="s">
        <v>27</v>
      </c>
    </row>
    <row r="29" spans="1:4" ht="15.4" customHeight="1">
      <c r="A29" s="44" t="s">
        <v>62</v>
      </c>
      <c r="B29" s="9">
        <v>5440.12</v>
      </c>
      <c r="C29" s="45" t="s">
        <v>63</v>
      </c>
      <c r="D29" s="64">
        <v>4727</v>
      </c>
    </row>
    <row r="30" spans="1:4" ht="15.4" customHeight="1">
      <c r="A30" s="16" t="s">
        <v>64</v>
      </c>
      <c r="B30" s="9" t="s">
        <v>27</v>
      </c>
      <c r="C30" s="17" t="s">
        <v>65</v>
      </c>
      <c r="D30" s="64" t="s">
        <v>27</v>
      </c>
    </row>
    <row r="31" spans="1:4" ht="15.4" customHeight="1">
      <c r="A31" s="16" t="s">
        <v>66</v>
      </c>
      <c r="B31" s="64">
        <v>190</v>
      </c>
      <c r="C31" s="17" t="s">
        <v>67</v>
      </c>
      <c r="D31" s="64">
        <v>903.12</v>
      </c>
    </row>
    <row r="32" spans="1:4" ht="15.4" customHeight="1">
      <c r="A32" s="16" t="s">
        <v>27</v>
      </c>
      <c r="B32" s="9" t="s">
        <v>27</v>
      </c>
      <c r="C32" s="17" t="s">
        <v>27</v>
      </c>
      <c r="D32" s="64" t="s">
        <v>27</v>
      </c>
    </row>
    <row r="33" spans="1:4" ht="15.4" customHeight="1">
      <c r="A33" s="46" t="s">
        <v>68</v>
      </c>
      <c r="B33" s="13">
        <v>5630.12</v>
      </c>
      <c r="C33" s="47" t="s">
        <v>69</v>
      </c>
      <c r="D33" s="64">
        <v>5630.12</v>
      </c>
    </row>
    <row r="34" spans="1:4" ht="15.4" customHeight="1">
      <c r="A34" s="79" t="s">
        <v>70</v>
      </c>
      <c r="B34" s="79" t="s">
        <v>27</v>
      </c>
      <c r="C34" s="79" t="s">
        <v>27</v>
      </c>
      <c r="D34" s="79" t="s">
        <v>27</v>
      </c>
    </row>
  </sheetData>
  <mergeCells count="4">
    <mergeCell ref="A1:D1"/>
    <mergeCell ref="A4:B4"/>
    <mergeCell ref="C4:D4"/>
    <mergeCell ref="A34:D34"/>
  </mergeCells>
  <phoneticPr fontId="12" type="noConversion"/>
  <printOptions horizontalCentered="1"/>
  <pageMargins left="0.57847222222222205" right="0.57847222222222205" top="0.44027777777777799" bottom="0.25972222222222202" header="0.149305555555556" footer="0.227777777777778"/>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A1:K38"/>
  <sheetViews>
    <sheetView topLeftCell="A13" workbookViewId="0">
      <selection activeCell="D3" sqref="D3"/>
    </sheetView>
  </sheetViews>
  <sheetFormatPr defaultRowHeight="12.75"/>
  <cols>
    <col min="1" max="3" width="3.140625" style="1" customWidth="1"/>
    <col min="4" max="4" width="31.7109375" style="1" customWidth="1"/>
    <col min="5" max="11" width="13.7109375" style="1" customWidth="1"/>
    <col min="12" max="12" width="9.7109375" style="1" customWidth="1"/>
    <col min="13" max="16384" width="9.140625" style="1"/>
  </cols>
  <sheetData>
    <row r="1" spans="1:11" ht="27">
      <c r="A1" s="75" t="s">
        <v>7</v>
      </c>
      <c r="B1" s="75"/>
      <c r="C1" s="75"/>
      <c r="D1" s="75"/>
      <c r="E1" s="75"/>
      <c r="F1" s="75"/>
      <c r="G1" s="75"/>
      <c r="H1" s="75"/>
      <c r="I1" s="75"/>
      <c r="J1" s="75"/>
      <c r="K1" s="75"/>
    </row>
    <row r="2" spans="1:11">
      <c r="K2" s="2" t="s">
        <v>71</v>
      </c>
    </row>
    <row r="3" spans="1:11">
      <c r="A3" s="3" t="s">
        <v>23</v>
      </c>
      <c r="D3" s="3" t="s">
        <v>224</v>
      </c>
      <c r="F3" s="83" t="s">
        <v>24</v>
      </c>
      <c r="G3" s="83"/>
      <c r="H3" s="83"/>
      <c r="K3" s="2" t="s">
        <v>25</v>
      </c>
    </row>
    <row r="4" spans="1:11" ht="15.4" customHeight="1">
      <c r="A4" s="76" t="s">
        <v>29</v>
      </c>
      <c r="B4" s="77" t="s">
        <v>27</v>
      </c>
      <c r="C4" s="77" t="s">
        <v>27</v>
      </c>
      <c r="D4" s="77" t="s">
        <v>27</v>
      </c>
      <c r="E4" s="88" t="s">
        <v>62</v>
      </c>
      <c r="F4" s="88" t="s">
        <v>72</v>
      </c>
      <c r="G4" s="88" t="s">
        <v>73</v>
      </c>
      <c r="H4" s="88" t="s">
        <v>74</v>
      </c>
      <c r="I4" s="88" t="s">
        <v>75</v>
      </c>
      <c r="J4" s="88" t="s">
        <v>76</v>
      </c>
      <c r="K4" s="80" t="s">
        <v>77</v>
      </c>
    </row>
    <row r="5" spans="1:11" ht="15.4" customHeight="1">
      <c r="A5" s="86" t="s">
        <v>78</v>
      </c>
      <c r="B5" s="87" t="s">
        <v>27</v>
      </c>
      <c r="C5" s="87" t="s">
        <v>27</v>
      </c>
      <c r="D5" s="85" t="s">
        <v>79</v>
      </c>
      <c r="E5" s="87" t="s">
        <v>27</v>
      </c>
      <c r="F5" s="87" t="s">
        <v>27</v>
      </c>
      <c r="G5" s="87" t="s">
        <v>27</v>
      </c>
      <c r="H5" s="87" t="s">
        <v>27</v>
      </c>
      <c r="I5" s="87" t="s">
        <v>27</v>
      </c>
      <c r="J5" s="87" t="s">
        <v>27</v>
      </c>
      <c r="K5" s="81" t="s">
        <v>80</v>
      </c>
    </row>
    <row r="6" spans="1:11" ht="15.4" customHeight="1">
      <c r="A6" s="86" t="s">
        <v>27</v>
      </c>
      <c r="B6" s="87" t="s">
        <v>27</v>
      </c>
      <c r="C6" s="87" t="s">
        <v>27</v>
      </c>
      <c r="D6" s="85" t="s">
        <v>27</v>
      </c>
      <c r="E6" s="87" t="s">
        <v>27</v>
      </c>
      <c r="F6" s="87" t="s">
        <v>27</v>
      </c>
      <c r="G6" s="87" t="s">
        <v>27</v>
      </c>
      <c r="H6" s="87" t="s">
        <v>27</v>
      </c>
      <c r="I6" s="87" t="s">
        <v>27</v>
      </c>
      <c r="J6" s="87" t="s">
        <v>27</v>
      </c>
      <c r="K6" s="81" t="s">
        <v>27</v>
      </c>
    </row>
    <row r="7" spans="1:11" ht="15.4" customHeight="1">
      <c r="A7" s="86" t="s">
        <v>27</v>
      </c>
      <c r="B7" s="87" t="s">
        <v>27</v>
      </c>
      <c r="C7" s="87" t="s">
        <v>27</v>
      </c>
      <c r="D7" s="85" t="s">
        <v>27</v>
      </c>
      <c r="E7" s="87" t="s">
        <v>27</v>
      </c>
      <c r="F7" s="87" t="s">
        <v>27</v>
      </c>
      <c r="G7" s="87" t="s">
        <v>27</v>
      </c>
      <c r="H7" s="87" t="s">
        <v>27</v>
      </c>
      <c r="I7" s="87" t="s">
        <v>27</v>
      </c>
      <c r="J7" s="87" t="s">
        <v>27</v>
      </c>
      <c r="K7" s="81" t="s">
        <v>27</v>
      </c>
    </row>
    <row r="8" spans="1:11" ht="15.4" customHeight="1">
      <c r="A8" s="84" t="s">
        <v>81</v>
      </c>
      <c r="B8" s="85" t="s">
        <v>27</v>
      </c>
      <c r="C8" s="85" t="s">
        <v>27</v>
      </c>
      <c r="D8" s="85" t="s">
        <v>81</v>
      </c>
      <c r="E8" s="64">
        <v>5440.12</v>
      </c>
      <c r="F8" s="9">
        <v>5440.12</v>
      </c>
      <c r="G8" s="9" t="s">
        <v>27</v>
      </c>
      <c r="H8" s="9" t="s">
        <v>27</v>
      </c>
      <c r="I8" s="9" t="s">
        <v>27</v>
      </c>
      <c r="J8" s="9" t="s">
        <v>27</v>
      </c>
      <c r="K8" s="10" t="s">
        <v>27</v>
      </c>
    </row>
    <row r="9" spans="1:11" ht="15.4" customHeight="1">
      <c r="A9" s="89">
        <v>201</v>
      </c>
      <c r="B9" s="90" t="s">
        <v>27</v>
      </c>
      <c r="C9" s="90" t="s">
        <v>27</v>
      </c>
      <c r="D9" s="17" t="s">
        <v>156</v>
      </c>
      <c r="E9" s="64">
        <v>902.39</v>
      </c>
      <c r="F9" s="64">
        <v>902.39</v>
      </c>
      <c r="G9" s="9" t="s">
        <v>27</v>
      </c>
      <c r="H9" s="9" t="s">
        <v>27</v>
      </c>
      <c r="I9" s="9" t="s">
        <v>27</v>
      </c>
      <c r="J9" s="9" t="s">
        <v>27</v>
      </c>
      <c r="K9" s="10" t="s">
        <v>27</v>
      </c>
    </row>
    <row r="10" spans="1:11" ht="15.4" customHeight="1">
      <c r="A10" s="89">
        <v>20103</v>
      </c>
      <c r="B10" s="90" t="s">
        <v>27</v>
      </c>
      <c r="C10" s="90" t="s">
        <v>27</v>
      </c>
      <c r="D10" s="17" t="s">
        <v>157</v>
      </c>
      <c r="E10" s="64">
        <v>2.4</v>
      </c>
      <c r="F10" s="64">
        <v>2.4</v>
      </c>
      <c r="G10" s="9" t="s">
        <v>27</v>
      </c>
      <c r="H10" s="9" t="s">
        <v>27</v>
      </c>
      <c r="I10" s="9" t="s">
        <v>27</v>
      </c>
      <c r="J10" s="9" t="s">
        <v>27</v>
      </c>
      <c r="K10" s="10" t="s">
        <v>27</v>
      </c>
    </row>
    <row r="11" spans="1:11" ht="15.4" customHeight="1">
      <c r="A11" s="89">
        <v>2010301</v>
      </c>
      <c r="B11" s="90" t="s">
        <v>27</v>
      </c>
      <c r="C11" s="90" t="s">
        <v>27</v>
      </c>
      <c r="D11" s="17" t="s">
        <v>158</v>
      </c>
      <c r="E11" s="64">
        <v>0.99</v>
      </c>
      <c r="F11" s="64">
        <v>0.99</v>
      </c>
      <c r="G11" s="9" t="s">
        <v>27</v>
      </c>
      <c r="H11" s="9" t="s">
        <v>27</v>
      </c>
      <c r="I11" s="9" t="s">
        <v>27</v>
      </c>
      <c r="J11" s="9" t="s">
        <v>27</v>
      </c>
      <c r="K11" s="10" t="s">
        <v>27</v>
      </c>
    </row>
    <row r="12" spans="1:11" ht="15.4" customHeight="1">
      <c r="A12" s="89">
        <v>2010350</v>
      </c>
      <c r="B12" s="90" t="s">
        <v>27</v>
      </c>
      <c r="C12" s="90" t="s">
        <v>27</v>
      </c>
      <c r="D12" s="17" t="s">
        <v>159</v>
      </c>
      <c r="E12" s="64">
        <v>1.41</v>
      </c>
      <c r="F12" s="64">
        <v>1.41</v>
      </c>
      <c r="G12" s="9" t="s">
        <v>27</v>
      </c>
      <c r="H12" s="9" t="s">
        <v>27</v>
      </c>
      <c r="I12" s="9" t="s">
        <v>27</v>
      </c>
      <c r="J12" s="9" t="s">
        <v>27</v>
      </c>
      <c r="K12" s="10" t="s">
        <v>27</v>
      </c>
    </row>
    <row r="13" spans="1:11" ht="15.4" customHeight="1">
      <c r="A13" s="89">
        <v>20104</v>
      </c>
      <c r="B13" s="90" t="s">
        <v>27</v>
      </c>
      <c r="C13" s="90" t="s">
        <v>27</v>
      </c>
      <c r="D13" s="17" t="s">
        <v>160</v>
      </c>
      <c r="E13" s="64">
        <v>899.99</v>
      </c>
      <c r="F13" s="64">
        <v>899.99</v>
      </c>
      <c r="G13" s="9" t="s">
        <v>27</v>
      </c>
      <c r="H13" s="9" t="s">
        <v>27</v>
      </c>
      <c r="I13" s="9" t="s">
        <v>27</v>
      </c>
      <c r="J13" s="9" t="s">
        <v>27</v>
      </c>
      <c r="K13" s="10" t="s">
        <v>27</v>
      </c>
    </row>
    <row r="14" spans="1:11" ht="15.4" customHeight="1">
      <c r="A14" s="95">
        <v>2010401</v>
      </c>
      <c r="B14" s="96" t="s">
        <v>27</v>
      </c>
      <c r="C14" s="96" t="s">
        <v>27</v>
      </c>
      <c r="D14" s="60" t="s">
        <v>161</v>
      </c>
      <c r="E14" s="64">
        <v>325.48</v>
      </c>
      <c r="F14" s="64">
        <v>325.48</v>
      </c>
      <c r="G14" s="61" t="s">
        <v>27</v>
      </c>
      <c r="H14" s="61" t="s">
        <v>27</v>
      </c>
      <c r="I14" s="61" t="s">
        <v>27</v>
      </c>
      <c r="J14" s="61" t="s">
        <v>27</v>
      </c>
      <c r="K14" s="62" t="s">
        <v>27</v>
      </c>
    </row>
    <row r="15" spans="1:11" ht="15.4" customHeight="1">
      <c r="A15" s="82">
        <v>2010402</v>
      </c>
      <c r="B15" s="82"/>
      <c r="C15" s="82"/>
      <c r="D15" s="63" t="s">
        <v>162</v>
      </c>
      <c r="E15" s="64">
        <v>46.86</v>
      </c>
      <c r="F15" s="64">
        <v>46.86</v>
      </c>
      <c r="G15" s="26"/>
      <c r="H15" s="26"/>
      <c r="I15" s="26"/>
      <c r="J15" s="26"/>
      <c r="K15" s="26"/>
    </row>
    <row r="16" spans="1:11" ht="15.4" customHeight="1">
      <c r="A16" s="82">
        <v>2010406</v>
      </c>
      <c r="B16" s="82"/>
      <c r="C16" s="82"/>
      <c r="D16" s="63" t="s">
        <v>163</v>
      </c>
      <c r="E16" s="64">
        <v>32.5</v>
      </c>
      <c r="F16" s="64">
        <v>32.5</v>
      </c>
      <c r="G16" s="26"/>
      <c r="H16" s="26"/>
      <c r="I16" s="26"/>
      <c r="J16" s="26"/>
      <c r="K16" s="26"/>
    </row>
    <row r="17" spans="1:11" ht="15.4" customHeight="1">
      <c r="A17" s="82">
        <v>2010450</v>
      </c>
      <c r="B17" s="82"/>
      <c r="C17" s="82"/>
      <c r="D17" s="63" t="s">
        <v>164</v>
      </c>
      <c r="E17" s="64">
        <v>102.04</v>
      </c>
      <c r="F17" s="64">
        <v>102.04</v>
      </c>
      <c r="G17" s="26"/>
      <c r="H17" s="26"/>
      <c r="I17" s="26"/>
      <c r="J17" s="26"/>
      <c r="K17" s="26"/>
    </row>
    <row r="18" spans="1:11" ht="15.4" customHeight="1">
      <c r="A18" s="82">
        <v>2010499</v>
      </c>
      <c r="B18" s="82"/>
      <c r="C18" s="82"/>
      <c r="D18" s="63" t="s">
        <v>165</v>
      </c>
      <c r="E18" s="64">
        <v>393.11</v>
      </c>
      <c r="F18" s="64">
        <v>393.11</v>
      </c>
      <c r="G18" s="26"/>
      <c r="H18" s="26"/>
      <c r="I18" s="26"/>
      <c r="J18" s="26"/>
      <c r="K18" s="26"/>
    </row>
    <row r="19" spans="1:11" ht="15.4" customHeight="1">
      <c r="A19" s="82">
        <v>206</v>
      </c>
      <c r="B19" s="82"/>
      <c r="C19" s="82"/>
      <c r="D19" s="63" t="s">
        <v>166</v>
      </c>
      <c r="E19" s="64">
        <v>300</v>
      </c>
      <c r="F19" s="64">
        <v>300</v>
      </c>
      <c r="G19" s="26"/>
      <c r="H19" s="26"/>
      <c r="I19" s="26"/>
      <c r="J19" s="26"/>
      <c r="K19" s="26"/>
    </row>
    <row r="20" spans="1:11" ht="15.4" customHeight="1">
      <c r="A20" s="82">
        <v>20699</v>
      </c>
      <c r="B20" s="82"/>
      <c r="C20" s="82"/>
      <c r="D20" s="63" t="s">
        <v>167</v>
      </c>
      <c r="E20" s="64">
        <v>300</v>
      </c>
      <c r="F20" s="64">
        <v>300</v>
      </c>
      <c r="G20" s="26"/>
      <c r="H20" s="26"/>
      <c r="I20" s="26"/>
      <c r="J20" s="26"/>
      <c r="K20" s="26"/>
    </row>
    <row r="21" spans="1:11" ht="15.4" customHeight="1">
      <c r="A21" s="82">
        <v>2069999</v>
      </c>
      <c r="B21" s="82"/>
      <c r="C21" s="82"/>
      <c r="D21" s="63" t="s">
        <v>167</v>
      </c>
      <c r="E21" s="64">
        <v>300</v>
      </c>
      <c r="F21" s="64">
        <v>300</v>
      </c>
      <c r="G21" s="26"/>
      <c r="H21" s="26"/>
      <c r="I21" s="26"/>
      <c r="J21" s="26"/>
      <c r="K21" s="26"/>
    </row>
    <row r="22" spans="1:11" ht="15.4" customHeight="1">
      <c r="A22" s="92">
        <v>211</v>
      </c>
      <c r="B22" s="93"/>
      <c r="C22" s="94"/>
      <c r="D22" s="63" t="s">
        <v>168</v>
      </c>
      <c r="E22" s="64">
        <v>329</v>
      </c>
      <c r="F22" s="64">
        <v>329</v>
      </c>
      <c r="G22" s="26"/>
      <c r="H22" s="26"/>
      <c r="I22" s="26"/>
      <c r="J22" s="26"/>
      <c r="K22" s="26"/>
    </row>
    <row r="23" spans="1:11" ht="15.4" customHeight="1">
      <c r="A23" s="92">
        <v>21110</v>
      </c>
      <c r="B23" s="93"/>
      <c r="C23" s="94"/>
      <c r="D23" s="63" t="s">
        <v>169</v>
      </c>
      <c r="E23" s="64">
        <v>329</v>
      </c>
      <c r="F23" s="64">
        <v>329</v>
      </c>
      <c r="G23" s="26"/>
      <c r="H23" s="26"/>
      <c r="I23" s="26"/>
      <c r="J23" s="26"/>
      <c r="K23" s="26"/>
    </row>
    <row r="24" spans="1:11" ht="15.4" customHeight="1">
      <c r="A24" s="92">
        <v>2111001</v>
      </c>
      <c r="B24" s="93"/>
      <c r="C24" s="94"/>
      <c r="D24" s="63" t="s">
        <v>170</v>
      </c>
      <c r="E24" s="64">
        <v>329</v>
      </c>
      <c r="F24" s="64">
        <v>329</v>
      </c>
      <c r="G24" s="26"/>
      <c r="H24" s="26"/>
      <c r="I24" s="26"/>
      <c r="J24" s="26"/>
      <c r="K24" s="26"/>
    </row>
    <row r="25" spans="1:11" ht="15.4" customHeight="1">
      <c r="A25" s="92">
        <v>215</v>
      </c>
      <c r="B25" s="93"/>
      <c r="C25" s="94"/>
      <c r="D25" s="63" t="s">
        <v>171</v>
      </c>
      <c r="E25" s="64">
        <v>1109.9000000000001</v>
      </c>
      <c r="F25" s="64">
        <v>1109.9000000000001</v>
      </c>
      <c r="G25" s="26"/>
      <c r="H25" s="26"/>
      <c r="I25" s="26"/>
      <c r="J25" s="26"/>
      <c r="K25" s="26"/>
    </row>
    <row r="26" spans="1:11" ht="15.4" customHeight="1">
      <c r="A26" s="92">
        <v>21502</v>
      </c>
      <c r="B26" s="93"/>
      <c r="C26" s="94"/>
      <c r="D26" s="63" t="s">
        <v>172</v>
      </c>
      <c r="E26" s="64">
        <v>120</v>
      </c>
      <c r="F26" s="64">
        <v>120</v>
      </c>
      <c r="G26" s="26"/>
      <c r="H26" s="26"/>
      <c r="I26" s="26"/>
      <c r="J26" s="26"/>
      <c r="K26" s="26"/>
    </row>
    <row r="27" spans="1:11" ht="15.4" customHeight="1">
      <c r="A27" s="92">
        <v>2150299</v>
      </c>
      <c r="B27" s="93"/>
      <c r="C27" s="94"/>
      <c r="D27" s="63" t="s">
        <v>173</v>
      </c>
      <c r="E27" s="64">
        <v>120</v>
      </c>
      <c r="F27" s="64">
        <v>120</v>
      </c>
      <c r="G27" s="26"/>
      <c r="H27" s="26"/>
      <c r="I27" s="26"/>
      <c r="J27" s="26"/>
      <c r="K27" s="26"/>
    </row>
    <row r="28" spans="1:11" ht="15.4" customHeight="1">
      <c r="A28" s="92">
        <v>21505</v>
      </c>
      <c r="B28" s="93"/>
      <c r="C28" s="94"/>
      <c r="D28" s="63" t="s">
        <v>174</v>
      </c>
      <c r="E28" s="64">
        <v>989.9</v>
      </c>
      <c r="F28" s="64">
        <v>989.9</v>
      </c>
      <c r="G28" s="26"/>
      <c r="H28" s="26"/>
      <c r="I28" s="26"/>
      <c r="J28" s="26"/>
      <c r="K28" s="26"/>
    </row>
    <row r="29" spans="1:11" ht="15.4" customHeight="1">
      <c r="A29" s="92">
        <v>2150510</v>
      </c>
      <c r="B29" s="93"/>
      <c r="C29" s="94"/>
      <c r="D29" s="63" t="s">
        <v>175</v>
      </c>
      <c r="E29" s="64">
        <v>989.9</v>
      </c>
      <c r="F29" s="64">
        <v>989.9</v>
      </c>
      <c r="G29" s="26"/>
      <c r="H29" s="26"/>
      <c r="I29" s="26"/>
      <c r="J29" s="26"/>
      <c r="K29" s="26"/>
    </row>
    <row r="30" spans="1:11" ht="15.4" customHeight="1">
      <c r="A30" s="92">
        <v>216</v>
      </c>
      <c r="B30" s="93"/>
      <c r="C30" s="94"/>
      <c r="D30" s="63" t="s">
        <v>176</v>
      </c>
      <c r="E30" s="64">
        <v>440.6</v>
      </c>
      <c r="F30" s="64">
        <v>440.6</v>
      </c>
      <c r="G30" s="26"/>
      <c r="H30" s="26"/>
      <c r="I30" s="26"/>
      <c r="J30" s="26"/>
      <c r="K30" s="26"/>
    </row>
    <row r="31" spans="1:11" ht="15.4" customHeight="1">
      <c r="A31" s="92">
        <v>21699</v>
      </c>
      <c r="B31" s="93"/>
      <c r="C31" s="94"/>
      <c r="D31" s="63" t="s">
        <v>177</v>
      </c>
      <c r="E31" s="64">
        <v>440.6</v>
      </c>
      <c r="F31" s="64">
        <v>440.6</v>
      </c>
      <c r="G31" s="26"/>
      <c r="H31" s="26"/>
      <c r="I31" s="26"/>
      <c r="J31" s="26"/>
      <c r="K31" s="26"/>
    </row>
    <row r="32" spans="1:11" ht="15.4" customHeight="1">
      <c r="A32" s="93">
        <v>2169999</v>
      </c>
      <c r="B32" s="93"/>
      <c r="C32" s="94"/>
      <c r="D32" s="63" t="s">
        <v>177</v>
      </c>
      <c r="E32" s="64">
        <v>440.6</v>
      </c>
      <c r="F32" s="64">
        <v>440.6</v>
      </c>
      <c r="G32" s="26"/>
      <c r="H32" s="26"/>
      <c r="I32" s="26"/>
      <c r="J32" s="26"/>
      <c r="K32" s="26"/>
    </row>
    <row r="33" spans="1:11" ht="15.4" customHeight="1">
      <c r="A33" s="93">
        <v>229</v>
      </c>
      <c r="B33" s="93"/>
      <c r="C33" s="94"/>
      <c r="D33" s="63" t="s">
        <v>178</v>
      </c>
      <c r="E33" s="64">
        <v>2358.23</v>
      </c>
      <c r="F33" s="64">
        <v>2358.23</v>
      </c>
      <c r="G33" s="26"/>
      <c r="H33" s="26"/>
      <c r="I33" s="26"/>
      <c r="J33" s="26"/>
      <c r="K33" s="26"/>
    </row>
    <row r="34" spans="1:11" ht="15.4" customHeight="1">
      <c r="A34" s="93">
        <v>22904</v>
      </c>
      <c r="B34" s="93"/>
      <c r="C34" s="94"/>
      <c r="D34" s="63" t="s">
        <v>179</v>
      </c>
      <c r="E34" s="64">
        <v>2258.23</v>
      </c>
      <c r="F34" s="64">
        <v>2258.23</v>
      </c>
      <c r="G34" s="26"/>
      <c r="H34" s="26"/>
      <c r="I34" s="26"/>
      <c r="J34" s="26"/>
      <c r="K34" s="26"/>
    </row>
    <row r="35" spans="1:11" ht="15.4" customHeight="1">
      <c r="A35" s="93">
        <v>2290400</v>
      </c>
      <c r="B35" s="93"/>
      <c r="C35" s="94"/>
      <c r="D35" s="63" t="s">
        <v>179</v>
      </c>
      <c r="E35" s="64">
        <v>2258.23</v>
      </c>
      <c r="F35" s="64">
        <v>2258.23</v>
      </c>
      <c r="G35" s="26"/>
      <c r="H35" s="26"/>
      <c r="I35" s="26"/>
      <c r="J35" s="26"/>
      <c r="K35" s="26"/>
    </row>
    <row r="36" spans="1:11" ht="15.4" customHeight="1">
      <c r="A36" s="93">
        <v>22999</v>
      </c>
      <c r="B36" s="93"/>
      <c r="C36" s="94"/>
      <c r="D36" s="63" t="s">
        <v>178</v>
      </c>
      <c r="E36" s="64">
        <v>100</v>
      </c>
      <c r="F36" s="64">
        <v>100</v>
      </c>
      <c r="G36" s="26"/>
      <c r="H36" s="26"/>
      <c r="I36" s="26"/>
      <c r="J36" s="26"/>
      <c r="K36" s="26"/>
    </row>
    <row r="37" spans="1:11" ht="15.4" customHeight="1">
      <c r="A37" s="93">
        <v>2299901</v>
      </c>
      <c r="B37" s="93"/>
      <c r="C37" s="94"/>
      <c r="D37" s="63" t="s">
        <v>178</v>
      </c>
      <c r="E37" s="64">
        <v>100</v>
      </c>
      <c r="F37" s="64">
        <v>100</v>
      </c>
      <c r="G37" s="26"/>
      <c r="H37" s="26"/>
      <c r="I37" s="26"/>
      <c r="J37" s="26"/>
      <c r="K37" s="26"/>
    </row>
    <row r="38" spans="1:11" ht="15.4" customHeight="1">
      <c r="A38" s="91" t="s">
        <v>82</v>
      </c>
      <c r="B38" s="91" t="s">
        <v>27</v>
      </c>
      <c r="C38" s="91" t="s">
        <v>27</v>
      </c>
      <c r="D38" s="91" t="s">
        <v>27</v>
      </c>
      <c r="E38" s="91" t="s">
        <v>27</v>
      </c>
      <c r="F38" s="91" t="s">
        <v>27</v>
      </c>
      <c r="G38" s="91" t="s">
        <v>27</v>
      </c>
      <c r="H38" s="91" t="s">
        <v>27</v>
      </c>
      <c r="I38" s="91" t="s">
        <v>27</v>
      </c>
      <c r="J38" s="91" t="s">
        <v>27</v>
      </c>
      <c r="K38" s="91" t="s">
        <v>27</v>
      </c>
    </row>
  </sheetData>
  <mergeCells count="43">
    <mergeCell ref="A36:C36"/>
    <mergeCell ref="A37:C37"/>
    <mergeCell ref="A30:C30"/>
    <mergeCell ref="A32:C32"/>
    <mergeCell ref="A33:C33"/>
    <mergeCell ref="A34:C34"/>
    <mergeCell ref="A35:C35"/>
    <mergeCell ref="A25:C25"/>
    <mergeCell ref="A26:C26"/>
    <mergeCell ref="A27:C27"/>
    <mergeCell ref="A28:C28"/>
    <mergeCell ref="A29:C29"/>
    <mergeCell ref="A38:K38"/>
    <mergeCell ref="D5:D7"/>
    <mergeCell ref="E4:E7"/>
    <mergeCell ref="F4:F7"/>
    <mergeCell ref="G4:G7"/>
    <mergeCell ref="H4:H7"/>
    <mergeCell ref="A9:C9"/>
    <mergeCell ref="A19:C19"/>
    <mergeCell ref="A22:C22"/>
    <mergeCell ref="A23:C23"/>
    <mergeCell ref="A31:C31"/>
    <mergeCell ref="A24:C24"/>
    <mergeCell ref="A14:C14"/>
    <mergeCell ref="A10:C10"/>
    <mergeCell ref="A11:C11"/>
    <mergeCell ref="A12:C12"/>
    <mergeCell ref="K4:K7"/>
    <mergeCell ref="A16:C16"/>
    <mergeCell ref="A20:C20"/>
    <mergeCell ref="A21:C21"/>
    <mergeCell ref="A1:K1"/>
    <mergeCell ref="F3:H3"/>
    <mergeCell ref="A4:D4"/>
    <mergeCell ref="A8:D8"/>
    <mergeCell ref="A5:C7"/>
    <mergeCell ref="I4:I7"/>
    <mergeCell ref="J4:J7"/>
    <mergeCell ref="A13:C13"/>
    <mergeCell ref="A17:C17"/>
    <mergeCell ref="A18:C18"/>
    <mergeCell ref="A15:C15"/>
  </mergeCells>
  <phoneticPr fontId="12" type="noConversion"/>
  <printOptions horizontalCentered="1"/>
  <pageMargins left="0.44" right="0.37" top="0.25" bottom="0.31" header="0.2" footer="0.22"/>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dimension ref="A1:J35"/>
  <sheetViews>
    <sheetView workbookViewId="0">
      <selection activeCell="E8" sqref="E8"/>
    </sheetView>
  </sheetViews>
  <sheetFormatPr defaultRowHeight="12.75"/>
  <cols>
    <col min="1" max="3" width="3.140625" style="1" customWidth="1"/>
    <col min="4" max="4" width="27.28515625" style="1" customWidth="1"/>
    <col min="5" max="6" width="14.7109375" style="1" customWidth="1"/>
    <col min="7" max="7" width="15" style="1" customWidth="1"/>
    <col min="8" max="10" width="14.7109375" style="1" customWidth="1"/>
    <col min="11" max="11" width="9.7109375" style="1" customWidth="1"/>
    <col min="12" max="16384" width="9.140625" style="1"/>
  </cols>
  <sheetData>
    <row r="1" spans="1:10" ht="27">
      <c r="A1" s="75" t="s">
        <v>9</v>
      </c>
      <c r="B1" s="75"/>
      <c r="C1" s="75"/>
      <c r="D1" s="75"/>
      <c r="E1" s="75"/>
      <c r="F1" s="75"/>
      <c r="G1" s="75"/>
      <c r="H1" s="75"/>
      <c r="I1" s="75"/>
      <c r="J1" s="75"/>
    </row>
    <row r="2" spans="1:10">
      <c r="J2" s="2" t="s">
        <v>83</v>
      </c>
    </row>
    <row r="3" spans="1:10">
      <c r="A3" s="3" t="s">
        <v>23</v>
      </c>
      <c r="D3" s="3" t="s">
        <v>195</v>
      </c>
      <c r="F3" s="83" t="s">
        <v>24</v>
      </c>
      <c r="G3" s="83"/>
      <c r="J3" s="2" t="s">
        <v>25</v>
      </c>
    </row>
    <row r="4" spans="1:10" ht="15.4" customHeight="1">
      <c r="A4" s="76" t="s">
        <v>29</v>
      </c>
      <c r="B4" s="77" t="s">
        <v>27</v>
      </c>
      <c r="C4" s="77" t="s">
        <v>27</v>
      </c>
      <c r="D4" s="77" t="s">
        <v>27</v>
      </c>
      <c r="E4" s="88" t="s">
        <v>63</v>
      </c>
      <c r="F4" s="88" t="s">
        <v>84</v>
      </c>
      <c r="G4" s="88" t="s">
        <v>85</v>
      </c>
      <c r="H4" s="88" t="s">
        <v>86</v>
      </c>
      <c r="I4" s="88" t="s">
        <v>87</v>
      </c>
      <c r="J4" s="80" t="s">
        <v>88</v>
      </c>
    </row>
    <row r="5" spans="1:10" ht="15.4" customHeight="1">
      <c r="A5" s="86" t="s">
        <v>78</v>
      </c>
      <c r="B5" s="87" t="s">
        <v>27</v>
      </c>
      <c r="C5" s="87" t="s">
        <v>27</v>
      </c>
      <c r="D5" s="85" t="s">
        <v>79</v>
      </c>
      <c r="E5" s="87" t="s">
        <v>27</v>
      </c>
      <c r="F5" s="87" t="s">
        <v>27</v>
      </c>
      <c r="G5" s="87" t="s">
        <v>27</v>
      </c>
      <c r="H5" s="87" t="s">
        <v>27</v>
      </c>
      <c r="I5" s="87" t="s">
        <v>27</v>
      </c>
      <c r="J5" s="81" t="s">
        <v>27</v>
      </c>
    </row>
    <row r="6" spans="1:10" ht="15.4" customHeight="1">
      <c r="A6" s="86" t="s">
        <v>27</v>
      </c>
      <c r="B6" s="87" t="s">
        <v>27</v>
      </c>
      <c r="C6" s="87" t="s">
        <v>27</v>
      </c>
      <c r="D6" s="85" t="s">
        <v>27</v>
      </c>
      <c r="E6" s="87" t="s">
        <v>27</v>
      </c>
      <c r="F6" s="87" t="s">
        <v>27</v>
      </c>
      <c r="G6" s="87" t="s">
        <v>27</v>
      </c>
      <c r="H6" s="87" t="s">
        <v>27</v>
      </c>
      <c r="I6" s="87" t="s">
        <v>27</v>
      </c>
      <c r="J6" s="81" t="s">
        <v>27</v>
      </c>
    </row>
    <row r="7" spans="1:10" ht="15.4" customHeight="1">
      <c r="A7" s="86" t="s">
        <v>27</v>
      </c>
      <c r="B7" s="87" t="s">
        <v>27</v>
      </c>
      <c r="C7" s="87" t="s">
        <v>27</v>
      </c>
      <c r="D7" s="85" t="s">
        <v>27</v>
      </c>
      <c r="E7" s="87" t="s">
        <v>27</v>
      </c>
      <c r="F7" s="87" t="s">
        <v>27</v>
      </c>
      <c r="G7" s="87" t="s">
        <v>27</v>
      </c>
      <c r="H7" s="87" t="s">
        <v>27</v>
      </c>
      <c r="I7" s="87" t="s">
        <v>27</v>
      </c>
      <c r="J7" s="81" t="s">
        <v>27</v>
      </c>
    </row>
    <row r="8" spans="1:10" ht="15.4" customHeight="1">
      <c r="A8" s="84" t="s">
        <v>180</v>
      </c>
      <c r="B8" s="85" t="s">
        <v>27</v>
      </c>
      <c r="C8" s="85" t="s">
        <v>27</v>
      </c>
      <c r="D8" s="85" t="s">
        <v>81</v>
      </c>
      <c r="E8" s="64">
        <v>4727</v>
      </c>
      <c r="F8" s="64">
        <f>F9+F19+F22+F27+F32</f>
        <v>459.82</v>
      </c>
      <c r="G8" s="64">
        <f>G9+G19+G22+G27+G32</f>
        <v>4267.18</v>
      </c>
      <c r="H8" s="9" t="s">
        <v>27</v>
      </c>
      <c r="I8" s="9" t="s">
        <v>27</v>
      </c>
      <c r="J8" s="10" t="s">
        <v>27</v>
      </c>
    </row>
    <row r="9" spans="1:10" ht="15.4" customHeight="1">
      <c r="A9" s="89">
        <v>201</v>
      </c>
      <c r="B9" s="90" t="s">
        <v>27</v>
      </c>
      <c r="C9" s="90" t="s">
        <v>27</v>
      </c>
      <c r="D9" s="17" t="s">
        <v>156</v>
      </c>
      <c r="E9" s="64">
        <v>1002.4</v>
      </c>
      <c r="F9" s="64">
        <f>F10+F13</f>
        <v>459.82</v>
      </c>
      <c r="G9" s="64">
        <f>G13</f>
        <v>542.58000000000004</v>
      </c>
      <c r="H9" s="9" t="s">
        <v>27</v>
      </c>
      <c r="I9" s="9" t="s">
        <v>27</v>
      </c>
      <c r="J9" s="10" t="s">
        <v>27</v>
      </c>
    </row>
    <row r="10" spans="1:10" ht="15.4" customHeight="1">
      <c r="A10" s="97">
        <v>20103</v>
      </c>
      <c r="B10" s="98"/>
      <c r="C10" s="77"/>
      <c r="D10" s="17" t="s">
        <v>157</v>
      </c>
      <c r="E10" s="64">
        <v>2.4</v>
      </c>
      <c r="F10" s="64">
        <v>2.4</v>
      </c>
      <c r="G10" s="64" t="s">
        <v>193</v>
      </c>
      <c r="H10" s="9"/>
      <c r="I10" s="9"/>
      <c r="J10" s="10"/>
    </row>
    <row r="11" spans="1:10" ht="15.4" customHeight="1">
      <c r="A11" s="97">
        <v>2010301</v>
      </c>
      <c r="B11" s="98"/>
      <c r="C11" s="77"/>
      <c r="D11" s="17" t="s">
        <v>158</v>
      </c>
      <c r="E11" s="64">
        <v>0.99</v>
      </c>
      <c r="F11" s="64">
        <v>0.99</v>
      </c>
      <c r="G11" s="64" t="s">
        <v>193</v>
      </c>
      <c r="H11" s="9"/>
      <c r="I11" s="9"/>
      <c r="J11" s="10"/>
    </row>
    <row r="12" spans="1:10" ht="15.4" customHeight="1">
      <c r="A12" s="97">
        <v>2010350</v>
      </c>
      <c r="B12" s="98"/>
      <c r="C12" s="77"/>
      <c r="D12" s="17" t="s">
        <v>159</v>
      </c>
      <c r="E12" s="64">
        <v>1.41</v>
      </c>
      <c r="F12" s="64">
        <v>1.41</v>
      </c>
      <c r="G12" s="64" t="s">
        <v>193</v>
      </c>
      <c r="H12" s="9"/>
      <c r="I12" s="9"/>
      <c r="J12" s="10"/>
    </row>
    <row r="13" spans="1:10" ht="15.4" customHeight="1">
      <c r="A13" s="97">
        <v>20104</v>
      </c>
      <c r="B13" s="98"/>
      <c r="C13" s="77"/>
      <c r="D13" s="17" t="s">
        <v>160</v>
      </c>
      <c r="E13" s="64">
        <v>1000</v>
      </c>
      <c r="F13" s="64">
        <f>F14+F17+F18</f>
        <v>457.42</v>
      </c>
      <c r="G13" s="64">
        <f>G15+G16+G18</f>
        <v>542.58000000000004</v>
      </c>
      <c r="H13" s="9"/>
      <c r="I13" s="9"/>
      <c r="J13" s="10"/>
    </row>
    <row r="14" spans="1:10" ht="15.4" customHeight="1">
      <c r="A14" s="97">
        <v>2010401</v>
      </c>
      <c r="B14" s="98"/>
      <c r="C14" s="77"/>
      <c r="D14" s="60" t="s">
        <v>161</v>
      </c>
      <c r="E14" s="64">
        <v>325.48</v>
      </c>
      <c r="F14" s="64">
        <v>325.48</v>
      </c>
      <c r="G14" s="64" t="s">
        <v>193</v>
      </c>
      <c r="H14" s="9"/>
      <c r="I14" s="9"/>
      <c r="J14" s="10"/>
    </row>
    <row r="15" spans="1:10" ht="15.4" customHeight="1">
      <c r="A15" s="97">
        <v>2010402</v>
      </c>
      <c r="B15" s="98"/>
      <c r="C15" s="77"/>
      <c r="D15" s="63" t="s">
        <v>162</v>
      </c>
      <c r="E15" s="64">
        <v>46.86</v>
      </c>
      <c r="F15" s="64" t="s">
        <v>192</v>
      </c>
      <c r="G15" s="64">
        <v>46.86</v>
      </c>
      <c r="H15" s="9"/>
      <c r="I15" s="9"/>
      <c r="J15" s="10"/>
    </row>
    <row r="16" spans="1:10" ht="15.4" customHeight="1">
      <c r="A16" s="97">
        <v>2010406</v>
      </c>
      <c r="B16" s="98"/>
      <c r="C16" s="77"/>
      <c r="D16" s="63" t="s">
        <v>163</v>
      </c>
      <c r="E16" s="64">
        <v>32.5</v>
      </c>
      <c r="F16" s="64" t="s">
        <v>192</v>
      </c>
      <c r="G16" s="64">
        <v>32.5</v>
      </c>
      <c r="H16" s="9"/>
      <c r="I16" s="9"/>
      <c r="J16" s="10"/>
    </row>
    <row r="17" spans="1:10" ht="15.4" customHeight="1">
      <c r="A17" s="97">
        <v>2010450</v>
      </c>
      <c r="B17" s="98"/>
      <c r="C17" s="77"/>
      <c r="D17" s="63" t="s">
        <v>164</v>
      </c>
      <c r="E17" s="64">
        <v>102.04</v>
      </c>
      <c r="F17" s="64">
        <v>102.04</v>
      </c>
      <c r="G17" s="64" t="s">
        <v>193</v>
      </c>
      <c r="H17" s="9"/>
      <c r="I17" s="9"/>
      <c r="J17" s="10"/>
    </row>
    <row r="18" spans="1:10" ht="15.4" customHeight="1">
      <c r="A18" s="97">
        <v>2010499</v>
      </c>
      <c r="B18" s="98"/>
      <c r="C18" s="77"/>
      <c r="D18" s="63" t="s">
        <v>165</v>
      </c>
      <c r="E18" s="64">
        <v>493.12</v>
      </c>
      <c r="F18" s="64">
        <v>29.9</v>
      </c>
      <c r="G18" s="64">
        <v>463.22</v>
      </c>
      <c r="H18" s="9"/>
      <c r="I18" s="9"/>
      <c r="J18" s="10"/>
    </row>
    <row r="19" spans="1:10" ht="15.4" customHeight="1">
      <c r="A19" s="97">
        <v>211</v>
      </c>
      <c r="B19" s="98"/>
      <c r="C19" s="77"/>
      <c r="D19" s="17" t="s">
        <v>181</v>
      </c>
      <c r="E19" s="64">
        <v>129</v>
      </c>
      <c r="F19" s="64"/>
      <c r="G19" s="64">
        <v>129</v>
      </c>
      <c r="H19" s="9"/>
      <c r="I19" s="9"/>
      <c r="J19" s="10"/>
    </row>
    <row r="20" spans="1:10" ht="15.4" customHeight="1">
      <c r="A20" s="97">
        <v>21110</v>
      </c>
      <c r="B20" s="98"/>
      <c r="C20" s="77"/>
      <c r="D20" s="17" t="s">
        <v>170</v>
      </c>
      <c r="E20" s="64">
        <v>129</v>
      </c>
      <c r="F20" s="64"/>
      <c r="G20" s="64">
        <v>129</v>
      </c>
      <c r="H20" s="9"/>
      <c r="I20" s="9"/>
      <c r="J20" s="10"/>
    </row>
    <row r="21" spans="1:10" ht="15.4" customHeight="1">
      <c r="A21" s="97">
        <v>2111001</v>
      </c>
      <c r="B21" s="98"/>
      <c r="C21" s="77"/>
      <c r="D21" s="17" t="s">
        <v>182</v>
      </c>
      <c r="E21" s="64">
        <v>129</v>
      </c>
      <c r="F21" s="64"/>
      <c r="G21" s="64">
        <v>129</v>
      </c>
      <c r="H21" s="9"/>
      <c r="I21" s="9"/>
      <c r="J21" s="10"/>
    </row>
    <row r="22" spans="1:10" ht="15.4" customHeight="1">
      <c r="A22" s="89">
        <v>215</v>
      </c>
      <c r="B22" s="90" t="s">
        <v>27</v>
      </c>
      <c r="C22" s="90" t="s">
        <v>27</v>
      </c>
      <c r="D22" s="17" t="s">
        <v>183</v>
      </c>
      <c r="E22" s="64">
        <v>1081.77</v>
      </c>
      <c r="F22" s="64"/>
      <c r="G22" s="64">
        <v>1081.77</v>
      </c>
      <c r="H22" s="9" t="s">
        <v>27</v>
      </c>
      <c r="I22" s="9" t="s">
        <v>27</v>
      </c>
      <c r="J22" s="10" t="s">
        <v>27</v>
      </c>
    </row>
    <row r="23" spans="1:10" ht="15.4" customHeight="1">
      <c r="A23" s="89">
        <v>21502</v>
      </c>
      <c r="B23" s="90" t="s">
        <v>27</v>
      </c>
      <c r="C23" s="90" t="s">
        <v>27</v>
      </c>
      <c r="D23" s="17" t="s">
        <v>184</v>
      </c>
      <c r="E23" s="64">
        <v>120</v>
      </c>
      <c r="F23" s="64"/>
      <c r="G23" s="64">
        <v>120</v>
      </c>
      <c r="H23" s="9" t="s">
        <v>27</v>
      </c>
      <c r="I23" s="9" t="s">
        <v>27</v>
      </c>
      <c r="J23" s="10" t="s">
        <v>27</v>
      </c>
    </row>
    <row r="24" spans="1:10" ht="15.4" customHeight="1">
      <c r="A24" s="89">
        <v>2150299</v>
      </c>
      <c r="B24" s="90" t="s">
        <v>27</v>
      </c>
      <c r="C24" s="90" t="s">
        <v>27</v>
      </c>
      <c r="D24" s="17" t="s">
        <v>185</v>
      </c>
      <c r="E24" s="64">
        <v>120</v>
      </c>
      <c r="F24" s="64"/>
      <c r="G24" s="64">
        <v>120</v>
      </c>
      <c r="H24" s="9" t="s">
        <v>27</v>
      </c>
      <c r="I24" s="9" t="s">
        <v>27</v>
      </c>
      <c r="J24" s="10" t="s">
        <v>27</v>
      </c>
    </row>
    <row r="25" spans="1:10" ht="15.4" customHeight="1">
      <c r="A25" s="89">
        <v>21505</v>
      </c>
      <c r="B25" s="90" t="s">
        <v>27</v>
      </c>
      <c r="C25" s="90" t="s">
        <v>27</v>
      </c>
      <c r="D25" s="17" t="s">
        <v>186</v>
      </c>
      <c r="E25" s="64">
        <v>961.77</v>
      </c>
      <c r="F25" s="64"/>
      <c r="G25" s="64">
        <v>961.77</v>
      </c>
      <c r="H25" s="9" t="s">
        <v>27</v>
      </c>
      <c r="I25" s="9" t="s">
        <v>27</v>
      </c>
      <c r="J25" s="10" t="s">
        <v>27</v>
      </c>
    </row>
    <row r="26" spans="1:10" ht="15.4" customHeight="1">
      <c r="A26" s="95">
        <v>2150510</v>
      </c>
      <c r="B26" s="96" t="s">
        <v>27</v>
      </c>
      <c r="C26" s="96" t="s">
        <v>27</v>
      </c>
      <c r="D26" s="17" t="s">
        <v>187</v>
      </c>
      <c r="E26" s="64">
        <v>961.77</v>
      </c>
      <c r="F26" s="64"/>
      <c r="G26" s="64">
        <v>961.77</v>
      </c>
      <c r="H26" s="61" t="s">
        <v>27</v>
      </c>
      <c r="I26" s="61" t="s">
        <v>27</v>
      </c>
      <c r="J26" s="62" t="s">
        <v>27</v>
      </c>
    </row>
    <row r="27" spans="1:10" ht="15.4" customHeight="1">
      <c r="A27" s="99">
        <v>216</v>
      </c>
      <c r="B27" s="99"/>
      <c r="C27" s="99"/>
      <c r="D27" s="63" t="s">
        <v>176</v>
      </c>
      <c r="E27" s="64">
        <v>255.6</v>
      </c>
      <c r="F27" s="64"/>
      <c r="G27" s="64">
        <v>255.6</v>
      </c>
      <c r="H27" s="26"/>
      <c r="I27" s="26"/>
      <c r="J27" s="26"/>
    </row>
    <row r="28" spans="1:10" ht="15.4" customHeight="1">
      <c r="A28" s="99">
        <v>21602</v>
      </c>
      <c r="B28" s="99"/>
      <c r="C28" s="99"/>
      <c r="D28" s="63" t="s">
        <v>188</v>
      </c>
      <c r="E28" s="64">
        <v>90</v>
      </c>
      <c r="F28" s="64"/>
      <c r="G28" s="64">
        <v>90</v>
      </c>
      <c r="H28" s="26"/>
      <c r="I28" s="26"/>
      <c r="J28" s="26"/>
    </row>
    <row r="29" spans="1:10" ht="15.4" customHeight="1">
      <c r="A29" s="99">
        <v>2160299</v>
      </c>
      <c r="B29" s="99"/>
      <c r="C29" s="99"/>
      <c r="D29" s="63" t="s">
        <v>189</v>
      </c>
      <c r="E29" s="64">
        <v>90</v>
      </c>
      <c r="F29" s="64"/>
      <c r="G29" s="64">
        <v>90</v>
      </c>
      <c r="H29" s="26"/>
      <c r="I29" s="26"/>
      <c r="J29" s="26"/>
    </row>
    <row r="30" spans="1:10" ht="15.4" customHeight="1">
      <c r="A30" s="99">
        <v>21699</v>
      </c>
      <c r="B30" s="99"/>
      <c r="C30" s="99"/>
      <c r="D30" s="63" t="s">
        <v>190</v>
      </c>
      <c r="E30" s="64">
        <v>165.6</v>
      </c>
      <c r="F30" s="64"/>
      <c r="G30" s="64">
        <v>165.6</v>
      </c>
      <c r="H30" s="26"/>
      <c r="I30" s="26"/>
      <c r="J30" s="26"/>
    </row>
    <row r="31" spans="1:10" ht="15.4" customHeight="1">
      <c r="A31" s="99">
        <v>2169999</v>
      </c>
      <c r="B31" s="99"/>
      <c r="C31" s="99"/>
      <c r="D31" s="63" t="s">
        <v>190</v>
      </c>
      <c r="E31" s="64">
        <v>165.6</v>
      </c>
      <c r="F31" s="64"/>
      <c r="G31" s="64">
        <v>165.6</v>
      </c>
      <c r="H31" s="26"/>
      <c r="I31" s="26"/>
      <c r="J31" s="26"/>
    </row>
    <row r="32" spans="1:10" ht="15.4" customHeight="1">
      <c r="A32" s="99">
        <v>229</v>
      </c>
      <c r="B32" s="99"/>
      <c r="C32" s="99"/>
      <c r="D32" s="63" t="s">
        <v>191</v>
      </c>
      <c r="E32" s="64">
        <v>2258.23</v>
      </c>
      <c r="F32" s="64"/>
      <c r="G32" s="64">
        <v>2258.23</v>
      </c>
      <c r="H32" s="26"/>
      <c r="I32" s="26"/>
      <c r="J32" s="26"/>
    </row>
    <row r="33" spans="1:10" ht="15.4" customHeight="1">
      <c r="A33" s="99">
        <v>22904</v>
      </c>
      <c r="B33" s="99"/>
      <c r="C33" s="99"/>
      <c r="D33" s="63" t="s">
        <v>179</v>
      </c>
      <c r="E33" s="64">
        <v>2258.23</v>
      </c>
      <c r="F33" s="64"/>
      <c r="G33" s="64">
        <v>2258.23</v>
      </c>
      <c r="H33" s="26"/>
      <c r="I33" s="26"/>
      <c r="J33" s="26"/>
    </row>
    <row r="34" spans="1:10" ht="15.4" customHeight="1">
      <c r="A34" s="99">
        <v>2290400</v>
      </c>
      <c r="B34" s="99"/>
      <c r="C34" s="99"/>
      <c r="D34" s="63" t="s">
        <v>179</v>
      </c>
      <c r="E34" s="64">
        <v>2258.23</v>
      </c>
      <c r="F34" s="64"/>
      <c r="G34" s="64">
        <v>2258.23</v>
      </c>
      <c r="H34" s="26"/>
      <c r="I34" s="26"/>
      <c r="J34" s="26"/>
    </row>
    <row r="35" spans="1:10" ht="15.4" customHeight="1">
      <c r="A35" s="91" t="s">
        <v>89</v>
      </c>
      <c r="B35" s="91" t="s">
        <v>27</v>
      </c>
      <c r="C35" s="91" t="s">
        <v>27</v>
      </c>
      <c r="D35" s="91" t="s">
        <v>27</v>
      </c>
      <c r="E35" s="91" t="s">
        <v>27</v>
      </c>
      <c r="F35" s="91" t="s">
        <v>27</v>
      </c>
      <c r="G35" s="91" t="s">
        <v>27</v>
      </c>
      <c r="H35" s="91" t="s">
        <v>27</v>
      </c>
      <c r="I35" s="91" t="s">
        <v>27</v>
      </c>
      <c r="J35" s="91" t="s">
        <v>27</v>
      </c>
    </row>
  </sheetData>
  <mergeCells count="39">
    <mergeCell ref="A19:C19"/>
    <mergeCell ref="A20:C20"/>
    <mergeCell ref="A21:C21"/>
    <mergeCell ref="A34:C34"/>
    <mergeCell ref="A29:C29"/>
    <mergeCell ref="A30:C30"/>
    <mergeCell ref="A31:C31"/>
    <mergeCell ref="A32:C32"/>
    <mergeCell ref="A33:C33"/>
    <mergeCell ref="A35:J35"/>
    <mergeCell ref="H4:H7"/>
    <mergeCell ref="A23:C23"/>
    <mergeCell ref="A22:C22"/>
    <mergeCell ref="D5:D7"/>
    <mergeCell ref="E4:E7"/>
    <mergeCell ref="A24:C24"/>
    <mergeCell ref="A27:C27"/>
    <mergeCell ref="A28:C28"/>
    <mergeCell ref="A25:C25"/>
    <mergeCell ref="A26:C26"/>
    <mergeCell ref="A14:C14"/>
    <mergeCell ref="A15:C15"/>
    <mergeCell ref="A16:C16"/>
    <mergeCell ref="A17:C17"/>
    <mergeCell ref="A18:C18"/>
    <mergeCell ref="G4:G7"/>
    <mergeCell ref="I4:I7"/>
    <mergeCell ref="A12:C12"/>
    <mergeCell ref="A13:C13"/>
    <mergeCell ref="A1:J1"/>
    <mergeCell ref="F3:G3"/>
    <mergeCell ref="A4:D4"/>
    <mergeCell ref="A8:D8"/>
    <mergeCell ref="J4:J7"/>
    <mergeCell ref="A5:C7"/>
    <mergeCell ref="F4:F7"/>
    <mergeCell ref="A9:C9"/>
    <mergeCell ref="A10:C10"/>
    <mergeCell ref="A11:C11"/>
  </mergeCells>
  <phoneticPr fontId="12" type="noConversion"/>
  <printOptions horizontalCentered="1"/>
  <pageMargins left="0.74791666666666701" right="0.74791666666666701" top="0.64" bottom="0.22" header="0.51180555555555596" footer="0.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dimension ref="A1:F33"/>
  <sheetViews>
    <sheetView workbookViewId="0">
      <selection activeCell="A3" sqref="A3"/>
    </sheetView>
  </sheetViews>
  <sheetFormatPr defaultRowHeight="12.75"/>
  <cols>
    <col min="1" max="1" width="35.140625" style="1" customWidth="1"/>
    <col min="2" max="2" width="15.7109375" style="1" customWidth="1"/>
    <col min="3" max="3" width="34" style="1" customWidth="1"/>
    <col min="4" max="4" width="16.28515625" style="1" customWidth="1"/>
    <col min="5" max="5" width="16" style="1" customWidth="1"/>
    <col min="6" max="6" width="17" style="1" customWidth="1"/>
    <col min="7" max="7" width="9.7109375" style="1" customWidth="1"/>
    <col min="8" max="16384" width="9.140625" style="1"/>
  </cols>
  <sheetData>
    <row r="1" spans="1:6" ht="24.75" customHeight="1">
      <c r="A1" s="75" t="s">
        <v>11</v>
      </c>
      <c r="B1" s="75"/>
      <c r="C1" s="75"/>
      <c r="D1" s="75"/>
      <c r="E1" s="75"/>
      <c r="F1" s="75"/>
    </row>
    <row r="2" spans="1:6">
      <c r="F2" s="2" t="s">
        <v>90</v>
      </c>
    </row>
    <row r="3" spans="1:6">
      <c r="A3" s="3" t="s">
        <v>223</v>
      </c>
      <c r="C3" s="15" t="s">
        <v>24</v>
      </c>
      <c r="F3" s="2" t="s">
        <v>25</v>
      </c>
    </row>
    <row r="4" spans="1:6" ht="15.4" customHeight="1">
      <c r="A4" s="103" t="s">
        <v>91</v>
      </c>
      <c r="B4" s="104" t="s">
        <v>27</v>
      </c>
      <c r="C4" s="105" t="s">
        <v>92</v>
      </c>
      <c r="D4" s="105" t="s">
        <v>27</v>
      </c>
      <c r="E4" s="105" t="s">
        <v>27</v>
      </c>
      <c r="F4" s="105" t="s">
        <v>27</v>
      </c>
    </row>
    <row r="5" spans="1:6" ht="14.65" customHeight="1">
      <c r="A5" s="101" t="s">
        <v>93</v>
      </c>
      <c r="B5" s="102" t="s">
        <v>30</v>
      </c>
      <c r="C5" s="102" t="s">
        <v>29</v>
      </c>
      <c r="D5" s="106" t="s">
        <v>30</v>
      </c>
      <c r="E5" s="106" t="s">
        <v>27</v>
      </c>
      <c r="F5" s="106" t="s">
        <v>27</v>
      </c>
    </row>
    <row r="6" spans="1:6" ht="30.75" customHeight="1">
      <c r="A6" s="101" t="s">
        <v>27</v>
      </c>
      <c r="B6" s="102" t="s">
        <v>27</v>
      </c>
      <c r="C6" s="102" t="s">
        <v>27</v>
      </c>
      <c r="D6" s="36" t="s">
        <v>81</v>
      </c>
      <c r="E6" s="35" t="s">
        <v>94</v>
      </c>
      <c r="F6" s="37" t="s">
        <v>95</v>
      </c>
    </row>
    <row r="7" spans="1:6" ht="15.4" customHeight="1">
      <c r="A7" s="38" t="s">
        <v>96</v>
      </c>
      <c r="B7" s="9">
        <v>3181.89</v>
      </c>
      <c r="C7" s="17" t="s">
        <v>32</v>
      </c>
      <c r="D7" s="64">
        <f>E7</f>
        <v>1002.4</v>
      </c>
      <c r="E7" s="64">
        <v>1002.4</v>
      </c>
      <c r="F7" s="10" t="s">
        <v>27</v>
      </c>
    </row>
    <row r="8" spans="1:6" ht="15.4" customHeight="1">
      <c r="A8" s="38" t="s">
        <v>97</v>
      </c>
      <c r="B8" s="9">
        <v>2258.23</v>
      </c>
      <c r="C8" s="17" t="s">
        <v>34</v>
      </c>
      <c r="D8" s="9" t="s">
        <v>27</v>
      </c>
      <c r="E8" s="64" t="s">
        <v>27</v>
      </c>
      <c r="F8" s="10" t="s">
        <v>27</v>
      </c>
    </row>
    <row r="9" spans="1:6" ht="15.4" customHeight="1">
      <c r="A9" s="38" t="s">
        <v>98</v>
      </c>
      <c r="B9" s="9" t="s">
        <v>27</v>
      </c>
      <c r="C9" s="17" t="s">
        <v>36</v>
      </c>
      <c r="D9" s="9" t="s">
        <v>27</v>
      </c>
      <c r="E9" s="64" t="s">
        <v>27</v>
      </c>
      <c r="F9" s="10" t="s">
        <v>27</v>
      </c>
    </row>
    <row r="10" spans="1:6" ht="15.4" customHeight="1">
      <c r="A10" s="38" t="s">
        <v>27</v>
      </c>
      <c r="B10" s="9" t="s">
        <v>27</v>
      </c>
      <c r="C10" s="17" t="s">
        <v>38</v>
      </c>
      <c r="D10" s="9" t="s">
        <v>27</v>
      </c>
      <c r="E10" s="64" t="s">
        <v>27</v>
      </c>
      <c r="F10" s="10" t="s">
        <v>27</v>
      </c>
    </row>
    <row r="11" spans="1:6" ht="15.4" customHeight="1">
      <c r="A11" s="38" t="s">
        <v>27</v>
      </c>
      <c r="B11" s="9" t="s">
        <v>27</v>
      </c>
      <c r="C11" s="17" t="s">
        <v>40</v>
      </c>
      <c r="D11" s="9" t="s">
        <v>27</v>
      </c>
      <c r="E11" s="64" t="s">
        <v>27</v>
      </c>
      <c r="F11" s="10" t="s">
        <v>27</v>
      </c>
    </row>
    <row r="12" spans="1:6" ht="15.4" customHeight="1">
      <c r="A12" s="38" t="s">
        <v>27</v>
      </c>
      <c r="B12" s="9" t="s">
        <v>27</v>
      </c>
      <c r="C12" s="17" t="s">
        <v>42</v>
      </c>
      <c r="D12" s="9" t="s">
        <v>27</v>
      </c>
      <c r="E12" s="64" t="s">
        <v>27</v>
      </c>
      <c r="F12" s="10" t="s">
        <v>27</v>
      </c>
    </row>
    <row r="13" spans="1:6" ht="15.4" customHeight="1">
      <c r="A13" s="38" t="s">
        <v>27</v>
      </c>
      <c r="B13" s="9" t="s">
        <v>27</v>
      </c>
      <c r="C13" s="17" t="s">
        <v>44</v>
      </c>
      <c r="D13" s="9" t="s">
        <v>27</v>
      </c>
      <c r="E13" s="64" t="s">
        <v>27</v>
      </c>
      <c r="F13" s="10" t="s">
        <v>27</v>
      </c>
    </row>
    <row r="14" spans="1:6" ht="15.4" customHeight="1">
      <c r="A14" s="38" t="s">
        <v>27</v>
      </c>
      <c r="B14" s="9" t="s">
        <v>27</v>
      </c>
      <c r="C14" s="17" t="s">
        <v>46</v>
      </c>
      <c r="D14" s="9" t="s">
        <v>27</v>
      </c>
      <c r="E14" s="64" t="s">
        <v>27</v>
      </c>
      <c r="F14" s="10" t="s">
        <v>27</v>
      </c>
    </row>
    <row r="15" spans="1:6" ht="15.4" customHeight="1">
      <c r="A15" s="38" t="s">
        <v>27</v>
      </c>
      <c r="B15" s="9" t="s">
        <v>27</v>
      </c>
      <c r="C15" s="17" t="s">
        <v>48</v>
      </c>
      <c r="D15" s="9" t="s">
        <v>27</v>
      </c>
      <c r="E15" s="64" t="s">
        <v>27</v>
      </c>
      <c r="F15" s="10" t="s">
        <v>27</v>
      </c>
    </row>
    <row r="16" spans="1:6" ht="15.4" customHeight="1">
      <c r="A16" s="38" t="s">
        <v>27</v>
      </c>
      <c r="B16" s="9" t="s">
        <v>27</v>
      </c>
      <c r="C16" s="17" t="s">
        <v>50</v>
      </c>
      <c r="D16" s="64">
        <f>E16</f>
        <v>129</v>
      </c>
      <c r="E16" s="64">
        <v>129</v>
      </c>
      <c r="F16" s="10" t="s">
        <v>27</v>
      </c>
    </row>
    <row r="17" spans="1:6" ht="15.4" customHeight="1">
      <c r="A17" s="38" t="s">
        <v>27</v>
      </c>
      <c r="B17" s="9" t="s">
        <v>27</v>
      </c>
      <c r="C17" s="17" t="s">
        <v>51</v>
      </c>
      <c r="D17" s="64" t="s">
        <v>27</v>
      </c>
      <c r="E17" s="64" t="s">
        <v>27</v>
      </c>
      <c r="F17" s="10" t="s">
        <v>27</v>
      </c>
    </row>
    <row r="18" spans="1:6" ht="15.4" customHeight="1">
      <c r="A18" s="38" t="s">
        <v>27</v>
      </c>
      <c r="B18" s="9" t="s">
        <v>27</v>
      </c>
      <c r="C18" s="17" t="s">
        <v>52</v>
      </c>
      <c r="D18" s="64" t="s">
        <v>27</v>
      </c>
      <c r="E18" s="64" t="s">
        <v>27</v>
      </c>
      <c r="F18" s="10" t="s">
        <v>27</v>
      </c>
    </row>
    <row r="19" spans="1:6" ht="15.4" customHeight="1">
      <c r="A19" s="38" t="s">
        <v>27</v>
      </c>
      <c r="B19" s="9" t="s">
        <v>27</v>
      </c>
      <c r="C19" s="17" t="s">
        <v>53</v>
      </c>
      <c r="D19" s="64" t="s">
        <v>27</v>
      </c>
      <c r="E19" s="64" t="s">
        <v>27</v>
      </c>
      <c r="F19" s="10" t="s">
        <v>27</v>
      </c>
    </row>
    <row r="20" spans="1:6" ht="15.4" customHeight="1">
      <c r="A20" s="38" t="s">
        <v>27</v>
      </c>
      <c r="B20" s="9" t="s">
        <v>27</v>
      </c>
      <c r="C20" s="17" t="s">
        <v>54</v>
      </c>
      <c r="D20" s="64">
        <f>E20</f>
        <v>1081.77</v>
      </c>
      <c r="E20" s="64">
        <v>1081.77</v>
      </c>
      <c r="F20" s="10" t="s">
        <v>27</v>
      </c>
    </row>
    <row r="21" spans="1:6" ht="15.4" customHeight="1">
      <c r="A21" s="38" t="s">
        <v>27</v>
      </c>
      <c r="B21" s="9" t="s">
        <v>27</v>
      </c>
      <c r="C21" s="17" t="s">
        <v>55</v>
      </c>
      <c r="D21" s="64">
        <f>E21</f>
        <v>255.6</v>
      </c>
      <c r="E21" s="64">
        <v>255.6</v>
      </c>
      <c r="F21" s="10" t="s">
        <v>27</v>
      </c>
    </row>
    <row r="22" spans="1:6" ht="15.4" customHeight="1">
      <c r="A22" s="38" t="s">
        <v>27</v>
      </c>
      <c r="B22" s="9" t="s">
        <v>27</v>
      </c>
      <c r="C22" s="17" t="s">
        <v>56</v>
      </c>
      <c r="D22" s="64" t="s">
        <v>27</v>
      </c>
      <c r="E22" s="64" t="s">
        <v>27</v>
      </c>
      <c r="F22" s="10" t="s">
        <v>27</v>
      </c>
    </row>
    <row r="23" spans="1:6" ht="15.4" customHeight="1">
      <c r="A23" s="38" t="s">
        <v>27</v>
      </c>
      <c r="B23" s="9" t="s">
        <v>27</v>
      </c>
      <c r="C23" s="17" t="s">
        <v>57</v>
      </c>
      <c r="D23" s="64" t="s">
        <v>27</v>
      </c>
      <c r="E23" s="64" t="s">
        <v>27</v>
      </c>
      <c r="F23" s="10" t="s">
        <v>27</v>
      </c>
    </row>
    <row r="24" spans="1:6" ht="15.4" customHeight="1">
      <c r="A24" s="38" t="s">
        <v>27</v>
      </c>
      <c r="B24" s="9" t="s">
        <v>27</v>
      </c>
      <c r="C24" s="17" t="s">
        <v>58</v>
      </c>
      <c r="D24" s="64" t="s">
        <v>27</v>
      </c>
      <c r="E24" s="64" t="s">
        <v>27</v>
      </c>
      <c r="F24" s="10" t="s">
        <v>27</v>
      </c>
    </row>
    <row r="25" spans="1:6" ht="15.4" customHeight="1">
      <c r="A25" s="38" t="s">
        <v>27</v>
      </c>
      <c r="B25" s="9" t="s">
        <v>27</v>
      </c>
      <c r="C25" s="17" t="s">
        <v>59</v>
      </c>
      <c r="D25" s="64" t="s">
        <v>27</v>
      </c>
      <c r="E25" s="64" t="s">
        <v>27</v>
      </c>
      <c r="F25" s="10" t="s">
        <v>27</v>
      </c>
    </row>
    <row r="26" spans="1:6" ht="15.4" customHeight="1">
      <c r="A26" s="38" t="s">
        <v>27</v>
      </c>
      <c r="B26" s="9" t="s">
        <v>27</v>
      </c>
      <c r="C26" s="17" t="s">
        <v>60</v>
      </c>
      <c r="D26" s="64" t="s">
        <v>27</v>
      </c>
      <c r="E26" s="64" t="s">
        <v>27</v>
      </c>
      <c r="F26" s="10" t="s">
        <v>27</v>
      </c>
    </row>
    <row r="27" spans="1:6" ht="15.4" customHeight="1">
      <c r="A27" s="38" t="s">
        <v>27</v>
      </c>
      <c r="B27" s="9" t="s">
        <v>27</v>
      </c>
      <c r="C27" s="17" t="s">
        <v>61</v>
      </c>
      <c r="D27" s="64" t="s">
        <v>27</v>
      </c>
      <c r="E27" s="64" t="s">
        <v>27</v>
      </c>
      <c r="F27" s="10">
        <v>2258.23</v>
      </c>
    </row>
    <row r="28" spans="1:6" ht="15.4" customHeight="1">
      <c r="A28" s="39" t="s">
        <v>62</v>
      </c>
      <c r="B28" s="64">
        <v>5440.12</v>
      </c>
      <c r="C28" s="40" t="s">
        <v>63</v>
      </c>
      <c r="D28" s="64">
        <f>E28+F28</f>
        <v>4727</v>
      </c>
      <c r="E28" s="64">
        <f>E7+E16+E20+E21</f>
        <v>2468.77</v>
      </c>
      <c r="F28" s="10">
        <v>2258.23</v>
      </c>
    </row>
    <row r="29" spans="1:6" ht="15.4" customHeight="1">
      <c r="A29" s="38" t="s">
        <v>99</v>
      </c>
      <c r="B29" s="64">
        <v>190</v>
      </c>
      <c r="C29" s="36" t="s">
        <v>100</v>
      </c>
      <c r="D29" s="64">
        <v>903.12</v>
      </c>
      <c r="E29" s="64">
        <v>903.12</v>
      </c>
      <c r="F29" s="10" t="s">
        <v>27</v>
      </c>
    </row>
    <row r="30" spans="1:6" ht="15.4" customHeight="1">
      <c r="A30" s="38" t="s">
        <v>101</v>
      </c>
      <c r="B30" s="64">
        <v>190</v>
      </c>
      <c r="C30" s="41" t="s">
        <v>27</v>
      </c>
      <c r="D30" s="64" t="s">
        <v>27</v>
      </c>
      <c r="E30" s="64" t="s">
        <v>27</v>
      </c>
      <c r="F30" s="10" t="s">
        <v>27</v>
      </c>
    </row>
    <row r="31" spans="1:6" ht="15.4" customHeight="1">
      <c r="A31" s="38" t="s">
        <v>102</v>
      </c>
      <c r="B31" s="64" t="s">
        <v>27</v>
      </c>
      <c r="C31" s="41" t="s">
        <v>27</v>
      </c>
      <c r="D31" s="64" t="s">
        <v>27</v>
      </c>
      <c r="E31" s="64" t="s">
        <v>27</v>
      </c>
      <c r="F31" s="10" t="s">
        <v>27</v>
      </c>
    </row>
    <row r="32" spans="1:6" ht="15.4" customHeight="1">
      <c r="A32" s="42" t="s">
        <v>68</v>
      </c>
      <c r="B32" s="64">
        <f>B28+B29</f>
        <v>5630.12</v>
      </c>
      <c r="C32" s="43" t="s">
        <v>69</v>
      </c>
      <c r="D32" s="64">
        <f>D28+D29</f>
        <v>5630.12</v>
      </c>
      <c r="E32" s="64">
        <f>E28+E29</f>
        <v>3371.89</v>
      </c>
      <c r="F32" s="13">
        <v>2258.23</v>
      </c>
    </row>
    <row r="33" spans="1:6" ht="15.4" customHeight="1">
      <c r="A33" s="100" t="s">
        <v>103</v>
      </c>
      <c r="B33" s="100" t="s">
        <v>27</v>
      </c>
      <c r="C33" s="100" t="s">
        <v>27</v>
      </c>
      <c r="D33" s="100" t="s">
        <v>27</v>
      </c>
      <c r="E33" s="100" t="s">
        <v>27</v>
      </c>
      <c r="F33" s="100" t="s">
        <v>27</v>
      </c>
    </row>
  </sheetData>
  <mergeCells count="8">
    <mergeCell ref="A33:F33"/>
    <mergeCell ref="A5:A6"/>
    <mergeCell ref="B5:B6"/>
    <mergeCell ref="C5:C6"/>
    <mergeCell ref="A1:F1"/>
    <mergeCell ref="A4:B4"/>
    <mergeCell ref="C4:F4"/>
    <mergeCell ref="D5:F5"/>
  </mergeCells>
  <phoneticPr fontId="12" type="noConversion"/>
  <printOptions horizontalCentered="1"/>
  <pageMargins left="0.468055555555556" right="0.468055555555556" top="0.35" bottom="0.27152777777777798" header="0.18888888888888899" footer="0.18888888888888899"/>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A1:J32"/>
  <sheetViews>
    <sheetView workbookViewId="0">
      <selection activeCell="D3" sqref="D3"/>
    </sheetView>
  </sheetViews>
  <sheetFormatPr defaultRowHeight="12.75"/>
  <cols>
    <col min="1" max="3" width="3.140625" style="1" customWidth="1"/>
    <col min="4" max="4" width="22" style="1" customWidth="1"/>
    <col min="5" max="5" width="16" style="1" customWidth="1"/>
    <col min="6" max="6" width="13.85546875" style="1" customWidth="1"/>
    <col min="7" max="7" width="14.28515625" style="1" customWidth="1"/>
    <col min="8" max="8" width="14" style="1" customWidth="1"/>
    <col min="9" max="9" width="12.85546875" style="1" customWidth="1"/>
    <col min="10" max="10" width="23.28515625" style="1" customWidth="1"/>
    <col min="11" max="11" width="9.7109375" style="1" customWidth="1"/>
    <col min="12" max="16384" width="9.140625" style="1"/>
  </cols>
  <sheetData>
    <row r="1" spans="1:10" ht="27">
      <c r="A1" s="75" t="s">
        <v>13</v>
      </c>
      <c r="B1" s="75"/>
      <c r="C1" s="75"/>
      <c r="D1" s="75"/>
      <c r="E1" s="75"/>
      <c r="F1" s="75"/>
      <c r="G1" s="75"/>
      <c r="H1" s="75"/>
      <c r="I1" s="75"/>
      <c r="J1" s="75"/>
    </row>
    <row r="2" spans="1:10">
      <c r="J2" s="2" t="s">
        <v>104</v>
      </c>
    </row>
    <row r="3" spans="1:10">
      <c r="A3" s="3" t="s">
        <v>23</v>
      </c>
      <c r="D3" s="3" t="s">
        <v>224</v>
      </c>
      <c r="F3" s="83" t="s">
        <v>24</v>
      </c>
      <c r="G3" s="83"/>
      <c r="J3" s="2" t="s">
        <v>25</v>
      </c>
    </row>
    <row r="4" spans="1:10" ht="15.4" customHeight="1">
      <c r="A4" s="107" t="s">
        <v>29</v>
      </c>
      <c r="B4" s="88" t="s">
        <v>27</v>
      </c>
      <c r="C4" s="88" t="s">
        <v>27</v>
      </c>
      <c r="D4" s="88" t="s">
        <v>27</v>
      </c>
      <c r="E4" s="88" t="s">
        <v>63</v>
      </c>
      <c r="F4" s="88" t="s">
        <v>84</v>
      </c>
      <c r="G4" s="88" t="s">
        <v>27</v>
      </c>
      <c r="H4" s="88" t="s">
        <v>27</v>
      </c>
      <c r="I4" s="88" t="s">
        <v>85</v>
      </c>
      <c r="J4" s="80" t="s">
        <v>105</v>
      </c>
    </row>
    <row r="5" spans="1:10" ht="15.4" customHeight="1">
      <c r="A5" s="86" t="s">
        <v>78</v>
      </c>
      <c r="B5" s="87" t="s">
        <v>27</v>
      </c>
      <c r="C5" s="87" t="s">
        <v>27</v>
      </c>
      <c r="D5" s="87" t="s">
        <v>79</v>
      </c>
      <c r="E5" s="87" t="s">
        <v>27</v>
      </c>
      <c r="F5" s="87" t="s">
        <v>80</v>
      </c>
      <c r="G5" s="87" t="s">
        <v>106</v>
      </c>
      <c r="H5" s="87" t="s">
        <v>107</v>
      </c>
      <c r="I5" s="87" t="s">
        <v>27</v>
      </c>
      <c r="J5" s="81" t="s">
        <v>27</v>
      </c>
    </row>
    <row r="6" spans="1:10" ht="13.9" customHeight="1">
      <c r="A6" s="86" t="s">
        <v>27</v>
      </c>
      <c r="B6" s="87" t="s">
        <v>27</v>
      </c>
      <c r="C6" s="87" t="s">
        <v>27</v>
      </c>
      <c r="D6" s="87" t="s">
        <v>27</v>
      </c>
      <c r="E6" s="87" t="s">
        <v>27</v>
      </c>
      <c r="F6" s="87" t="s">
        <v>80</v>
      </c>
      <c r="G6" s="87" t="s">
        <v>106</v>
      </c>
      <c r="H6" s="87" t="s">
        <v>108</v>
      </c>
      <c r="I6" s="87" t="s">
        <v>80</v>
      </c>
      <c r="J6" s="81" t="s">
        <v>109</v>
      </c>
    </row>
    <row r="7" spans="1:10" ht="30.75" customHeight="1">
      <c r="A7" s="86" t="s">
        <v>27</v>
      </c>
      <c r="B7" s="87" t="s">
        <v>27</v>
      </c>
      <c r="C7" s="87" t="s">
        <v>27</v>
      </c>
      <c r="D7" s="87" t="s">
        <v>27</v>
      </c>
      <c r="E7" s="87" t="s">
        <v>27</v>
      </c>
      <c r="F7" s="87" t="s">
        <v>27</v>
      </c>
      <c r="G7" s="87" t="s">
        <v>27</v>
      </c>
      <c r="H7" s="87" t="s">
        <v>27</v>
      </c>
      <c r="I7" s="87" t="s">
        <v>27</v>
      </c>
      <c r="J7" s="81" t="s">
        <v>27</v>
      </c>
    </row>
    <row r="8" spans="1:10" ht="15.4" customHeight="1">
      <c r="A8" s="86" t="s">
        <v>81</v>
      </c>
      <c r="B8" s="87" t="s">
        <v>27</v>
      </c>
      <c r="C8" s="87" t="s">
        <v>27</v>
      </c>
      <c r="D8" s="87" t="s">
        <v>81</v>
      </c>
      <c r="E8" s="64">
        <f>F8+I8</f>
        <v>2468.77</v>
      </c>
      <c r="F8" s="64">
        <f>G8+H8</f>
        <v>459.82</v>
      </c>
      <c r="G8" s="64">
        <v>417.15</v>
      </c>
      <c r="H8" s="64">
        <v>42.67</v>
      </c>
      <c r="I8" s="64">
        <v>2008.95</v>
      </c>
      <c r="J8" s="10" t="s">
        <v>27</v>
      </c>
    </row>
    <row r="9" spans="1:10" ht="15.4" customHeight="1">
      <c r="A9" s="89">
        <v>201</v>
      </c>
      <c r="B9" s="90" t="s">
        <v>27</v>
      </c>
      <c r="C9" s="90" t="s">
        <v>27</v>
      </c>
      <c r="D9" s="17" t="s">
        <v>156</v>
      </c>
      <c r="E9" s="64">
        <f>F9+I9</f>
        <v>1002.4000000000001</v>
      </c>
      <c r="F9" s="64">
        <f>G9+H9</f>
        <v>459.82</v>
      </c>
      <c r="G9" s="64">
        <v>417.15</v>
      </c>
      <c r="H9" s="64">
        <v>42.67</v>
      </c>
      <c r="I9" s="64">
        <v>542.58000000000004</v>
      </c>
      <c r="J9" s="10" t="s">
        <v>27</v>
      </c>
    </row>
    <row r="10" spans="1:10" ht="15.4" customHeight="1">
      <c r="A10" s="97">
        <v>20103</v>
      </c>
      <c r="B10" s="98"/>
      <c r="C10" s="77"/>
      <c r="D10" s="17" t="s">
        <v>157</v>
      </c>
      <c r="E10" s="64">
        <v>2.4</v>
      </c>
      <c r="F10" s="64">
        <v>2.4</v>
      </c>
      <c r="G10" s="64">
        <v>2.4</v>
      </c>
      <c r="H10" s="64" t="s">
        <v>27</v>
      </c>
      <c r="I10" s="64" t="s">
        <v>27</v>
      </c>
      <c r="J10" s="10" t="s">
        <v>27</v>
      </c>
    </row>
    <row r="11" spans="1:10" ht="15.4" customHeight="1">
      <c r="A11" s="97">
        <v>2010301</v>
      </c>
      <c r="B11" s="98"/>
      <c r="C11" s="77"/>
      <c r="D11" s="17" t="s">
        <v>158</v>
      </c>
      <c r="E11" s="64">
        <f>F11+I11</f>
        <v>0.99</v>
      </c>
      <c r="F11" s="64">
        <f>G11+H11</f>
        <v>0.99</v>
      </c>
      <c r="G11" s="64">
        <v>0.99</v>
      </c>
      <c r="H11" s="64"/>
      <c r="I11" s="64"/>
      <c r="J11" s="10"/>
    </row>
    <row r="12" spans="1:10" ht="15.4" customHeight="1">
      <c r="A12" s="97">
        <v>2010350</v>
      </c>
      <c r="B12" s="98"/>
      <c r="C12" s="77"/>
      <c r="D12" s="17" t="s">
        <v>159</v>
      </c>
      <c r="E12" s="64">
        <f>F12+I12</f>
        <v>1.41</v>
      </c>
      <c r="F12" s="64">
        <f>G12+H12</f>
        <v>1.41</v>
      </c>
      <c r="G12" s="64">
        <v>1.41</v>
      </c>
      <c r="H12" s="64"/>
      <c r="I12" s="64"/>
      <c r="J12" s="10"/>
    </row>
    <row r="13" spans="1:10" ht="15.4" customHeight="1">
      <c r="A13" s="97">
        <v>20104</v>
      </c>
      <c r="B13" s="98"/>
      <c r="C13" s="77"/>
      <c r="D13" s="17" t="s">
        <v>160</v>
      </c>
      <c r="E13" s="64">
        <f>F13+I13</f>
        <v>1000</v>
      </c>
      <c r="F13" s="64">
        <f>G13+H13</f>
        <v>457.42</v>
      </c>
      <c r="G13" s="64">
        <v>414.75</v>
      </c>
      <c r="H13" s="64">
        <v>42.67</v>
      </c>
      <c r="I13" s="64">
        <v>542.58000000000004</v>
      </c>
      <c r="J13" s="10"/>
    </row>
    <row r="14" spans="1:10" ht="15.4" customHeight="1">
      <c r="A14" s="97">
        <v>2010401</v>
      </c>
      <c r="B14" s="98"/>
      <c r="C14" s="77"/>
      <c r="D14" s="60" t="s">
        <v>161</v>
      </c>
      <c r="E14" s="64">
        <f>F14+I14</f>
        <v>325.47999999999996</v>
      </c>
      <c r="F14" s="64">
        <f>G14+H14</f>
        <v>325.47999999999996</v>
      </c>
      <c r="G14" s="64">
        <v>288.52999999999997</v>
      </c>
      <c r="H14" s="64">
        <v>36.950000000000003</v>
      </c>
      <c r="I14" s="64"/>
      <c r="J14" s="10"/>
    </row>
    <row r="15" spans="1:10" ht="15.4" customHeight="1">
      <c r="A15" s="97">
        <v>2010402</v>
      </c>
      <c r="B15" s="98"/>
      <c r="C15" s="77"/>
      <c r="D15" s="63" t="s">
        <v>162</v>
      </c>
      <c r="E15" s="64">
        <f>I15</f>
        <v>46.86</v>
      </c>
      <c r="F15" s="64" t="s">
        <v>193</v>
      </c>
      <c r="G15" s="64"/>
      <c r="H15" s="64"/>
      <c r="I15" s="64">
        <v>46.86</v>
      </c>
      <c r="J15" s="10"/>
    </row>
    <row r="16" spans="1:10" ht="15.4" customHeight="1">
      <c r="A16" s="97">
        <v>2010406</v>
      </c>
      <c r="B16" s="98"/>
      <c r="C16" s="77"/>
      <c r="D16" s="63" t="s">
        <v>163</v>
      </c>
      <c r="E16" s="64">
        <f>I16</f>
        <v>32.5</v>
      </c>
      <c r="F16" s="64" t="s">
        <v>193</v>
      </c>
      <c r="G16" s="64"/>
      <c r="H16" s="64"/>
      <c r="I16" s="64">
        <v>32.5</v>
      </c>
      <c r="J16" s="10"/>
    </row>
    <row r="17" spans="1:10" ht="15.4" customHeight="1">
      <c r="A17" s="97">
        <v>2010450</v>
      </c>
      <c r="B17" s="98"/>
      <c r="C17" s="77"/>
      <c r="D17" s="63" t="s">
        <v>164</v>
      </c>
      <c r="E17" s="64">
        <f>F17+I17</f>
        <v>102.03999999999999</v>
      </c>
      <c r="F17" s="64">
        <f>G17+H17</f>
        <v>102.03999999999999</v>
      </c>
      <c r="G17" s="64">
        <v>96.32</v>
      </c>
      <c r="H17" s="64">
        <v>5.72</v>
      </c>
      <c r="I17" s="64"/>
      <c r="J17" s="10"/>
    </row>
    <row r="18" spans="1:10" ht="15.4" customHeight="1">
      <c r="A18" s="97">
        <v>2010499</v>
      </c>
      <c r="B18" s="98"/>
      <c r="C18" s="77"/>
      <c r="D18" s="63" t="s">
        <v>165</v>
      </c>
      <c r="E18" s="64">
        <f>F18+I18</f>
        <v>493.12</v>
      </c>
      <c r="F18" s="64">
        <f>G18+H18</f>
        <v>29.9</v>
      </c>
      <c r="G18" s="64">
        <v>29.9</v>
      </c>
      <c r="H18" s="64"/>
      <c r="I18" s="64">
        <v>463.22</v>
      </c>
      <c r="J18" s="10"/>
    </row>
    <row r="19" spans="1:10" ht="15.4" customHeight="1">
      <c r="A19" s="97">
        <v>211</v>
      </c>
      <c r="B19" s="98"/>
      <c r="C19" s="77"/>
      <c r="D19" s="17" t="s">
        <v>181</v>
      </c>
      <c r="E19" s="64">
        <f t="shared" ref="E19:E31" si="0">I19</f>
        <v>129</v>
      </c>
      <c r="F19" s="64" t="s">
        <v>193</v>
      </c>
      <c r="G19" s="9"/>
      <c r="H19" s="9"/>
      <c r="I19" s="64">
        <v>129</v>
      </c>
      <c r="J19" s="10"/>
    </row>
    <row r="20" spans="1:10" ht="15.4" customHeight="1">
      <c r="A20" s="97">
        <v>21110</v>
      </c>
      <c r="B20" s="98"/>
      <c r="C20" s="77"/>
      <c r="D20" s="17" t="s">
        <v>170</v>
      </c>
      <c r="E20" s="64">
        <f t="shared" si="0"/>
        <v>129</v>
      </c>
      <c r="F20" s="64" t="s">
        <v>193</v>
      </c>
      <c r="G20" s="9"/>
      <c r="H20" s="9"/>
      <c r="I20" s="64">
        <v>129</v>
      </c>
      <c r="J20" s="10"/>
    </row>
    <row r="21" spans="1:10" ht="15.4" customHeight="1">
      <c r="A21" s="97">
        <v>2111001</v>
      </c>
      <c r="B21" s="98"/>
      <c r="C21" s="77"/>
      <c r="D21" s="17" t="s">
        <v>182</v>
      </c>
      <c r="E21" s="64">
        <f t="shared" si="0"/>
        <v>129</v>
      </c>
      <c r="F21" s="64" t="s">
        <v>196</v>
      </c>
      <c r="G21" s="9" t="s">
        <v>27</v>
      </c>
      <c r="H21" s="9" t="s">
        <v>27</v>
      </c>
      <c r="I21" s="64">
        <v>129</v>
      </c>
      <c r="J21" s="10" t="s">
        <v>27</v>
      </c>
    </row>
    <row r="22" spans="1:10" ht="15.4" customHeight="1">
      <c r="A22" s="89">
        <v>215</v>
      </c>
      <c r="B22" s="90" t="s">
        <v>27</v>
      </c>
      <c r="C22" s="90" t="s">
        <v>27</v>
      </c>
      <c r="D22" s="17" t="s">
        <v>183</v>
      </c>
      <c r="E22" s="64">
        <f t="shared" si="0"/>
        <v>1081.77</v>
      </c>
      <c r="F22" s="64" t="s">
        <v>193</v>
      </c>
      <c r="G22" s="9"/>
      <c r="H22" s="9"/>
      <c r="I22" s="64">
        <v>1081.77</v>
      </c>
      <c r="J22" s="10"/>
    </row>
    <row r="23" spans="1:10" ht="15.4" customHeight="1">
      <c r="A23" s="89">
        <v>21502</v>
      </c>
      <c r="B23" s="90" t="s">
        <v>27</v>
      </c>
      <c r="C23" s="90" t="s">
        <v>27</v>
      </c>
      <c r="D23" s="17" t="s">
        <v>184</v>
      </c>
      <c r="E23" s="64">
        <f t="shared" si="0"/>
        <v>120</v>
      </c>
      <c r="F23" s="64" t="s">
        <v>193</v>
      </c>
      <c r="G23" s="9"/>
      <c r="H23" s="9"/>
      <c r="I23" s="64">
        <v>120</v>
      </c>
      <c r="J23" s="10"/>
    </row>
    <row r="24" spans="1:10" ht="15.4" customHeight="1">
      <c r="A24" s="89">
        <v>2150299</v>
      </c>
      <c r="B24" s="90" t="s">
        <v>27</v>
      </c>
      <c r="C24" s="90" t="s">
        <v>27</v>
      </c>
      <c r="D24" s="17" t="s">
        <v>185</v>
      </c>
      <c r="E24" s="64">
        <f t="shared" si="0"/>
        <v>120</v>
      </c>
      <c r="F24" s="64" t="s">
        <v>193</v>
      </c>
      <c r="G24" s="9"/>
      <c r="H24" s="9"/>
      <c r="I24" s="64">
        <v>120</v>
      </c>
      <c r="J24" s="10"/>
    </row>
    <row r="25" spans="1:10" ht="15.4" customHeight="1">
      <c r="A25" s="89">
        <v>21505</v>
      </c>
      <c r="B25" s="90" t="s">
        <v>27</v>
      </c>
      <c r="C25" s="90" t="s">
        <v>27</v>
      </c>
      <c r="D25" s="17" t="s">
        <v>186</v>
      </c>
      <c r="E25" s="64">
        <f t="shared" si="0"/>
        <v>961.77</v>
      </c>
      <c r="F25" s="64" t="s">
        <v>193</v>
      </c>
      <c r="G25" s="9"/>
      <c r="H25" s="9"/>
      <c r="I25" s="64">
        <v>961.77</v>
      </c>
      <c r="J25" s="10"/>
    </row>
    <row r="26" spans="1:10" ht="15.4" customHeight="1">
      <c r="A26" s="95">
        <v>2150510</v>
      </c>
      <c r="B26" s="96" t="s">
        <v>27</v>
      </c>
      <c r="C26" s="96" t="s">
        <v>27</v>
      </c>
      <c r="D26" s="17" t="s">
        <v>187</v>
      </c>
      <c r="E26" s="64">
        <f t="shared" si="0"/>
        <v>961.77</v>
      </c>
      <c r="F26" s="64" t="s">
        <v>196</v>
      </c>
      <c r="G26" s="9" t="s">
        <v>27</v>
      </c>
      <c r="H26" s="9" t="s">
        <v>27</v>
      </c>
      <c r="I26" s="64">
        <v>961.77</v>
      </c>
      <c r="J26" s="10" t="s">
        <v>27</v>
      </c>
    </row>
    <row r="27" spans="1:10" ht="15.4" customHeight="1">
      <c r="A27" s="99">
        <v>216</v>
      </c>
      <c r="B27" s="99"/>
      <c r="C27" s="99"/>
      <c r="D27" s="63" t="s">
        <v>176</v>
      </c>
      <c r="E27" s="64">
        <f t="shared" si="0"/>
        <v>255.6</v>
      </c>
      <c r="F27" s="64" t="s">
        <v>193</v>
      </c>
      <c r="G27" s="9"/>
      <c r="H27" s="9"/>
      <c r="I27" s="64">
        <v>255.6</v>
      </c>
      <c r="J27" s="10"/>
    </row>
    <row r="28" spans="1:10" ht="15.4" customHeight="1">
      <c r="A28" s="99">
        <v>21602</v>
      </c>
      <c r="B28" s="99"/>
      <c r="C28" s="99"/>
      <c r="D28" s="63" t="s">
        <v>188</v>
      </c>
      <c r="E28" s="64">
        <f t="shared" si="0"/>
        <v>90</v>
      </c>
      <c r="F28" s="64" t="s">
        <v>193</v>
      </c>
      <c r="G28" s="9"/>
      <c r="H28" s="9"/>
      <c r="I28" s="64">
        <v>90</v>
      </c>
      <c r="J28" s="10"/>
    </row>
    <row r="29" spans="1:10" ht="15.4" customHeight="1">
      <c r="A29" s="99">
        <v>2160299</v>
      </c>
      <c r="B29" s="99"/>
      <c r="C29" s="99"/>
      <c r="D29" s="63" t="s">
        <v>189</v>
      </c>
      <c r="E29" s="64">
        <f t="shared" si="0"/>
        <v>90</v>
      </c>
      <c r="F29" s="64" t="s">
        <v>193</v>
      </c>
      <c r="G29" s="9"/>
      <c r="H29" s="9"/>
      <c r="I29" s="64">
        <v>90</v>
      </c>
      <c r="J29" s="10"/>
    </row>
    <row r="30" spans="1:10" ht="15.4" customHeight="1">
      <c r="A30" s="99">
        <v>21699</v>
      </c>
      <c r="B30" s="99"/>
      <c r="C30" s="99"/>
      <c r="D30" s="63" t="s">
        <v>190</v>
      </c>
      <c r="E30" s="64">
        <f t="shared" si="0"/>
        <v>165.6</v>
      </c>
      <c r="F30" s="64" t="s">
        <v>193</v>
      </c>
      <c r="G30" s="9"/>
      <c r="H30" s="9"/>
      <c r="I30" s="64">
        <v>165.6</v>
      </c>
      <c r="J30" s="10"/>
    </row>
    <row r="31" spans="1:10" ht="15.4" customHeight="1">
      <c r="A31" s="99">
        <v>2169999</v>
      </c>
      <c r="B31" s="99"/>
      <c r="C31" s="99"/>
      <c r="D31" s="63" t="s">
        <v>190</v>
      </c>
      <c r="E31" s="64">
        <f t="shared" si="0"/>
        <v>165.6</v>
      </c>
      <c r="F31" s="64" t="s">
        <v>196</v>
      </c>
      <c r="G31" s="9" t="s">
        <v>27</v>
      </c>
      <c r="H31" s="9" t="s">
        <v>27</v>
      </c>
      <c r="I31" s="64">
        <v>165.6</v>
      </c>
      <c r="J31" s="10" t="s">
        <v>27</v>
      </c>
    </row>
    <row r="32" spans="1:10" ht="15.4" customHeight="1">
      <c r="A32" s="91" t="s">
        <v>110</v>
      </c>
      <c r="B32" s="91" t="s">
        <v>27</v>
      </c>
      <c r="C32" s="91" t="s">
        <v>27</v>
      </c>
      <c r="D32" s="91" t="s">
        <v>27</v>
      </c>
      <c r="E32" s="91" t="s">
        <v>27</v>
      </c>
      <c r="F32" s="91" t="s">
        <v>27</v>
      </c>
      <c r="G32" s="91" t="s">
        <v>27</v>
      </c>
      <c r="H32" s="91" t="s">
        <v>27</v>
      </c>
      <c r="I32" s="91" t="s">
        <v>27</v>
      </c>
      <c r="J32" s="91" t="s">
        <v>27</v>
      </c>
    </row>
  </sheetData>
  <mergeCells count="37">
    <mergeCell ref="A17:C17"/>
    <mergeCell ref="A18:C18"/>
    <mergeCell ref="A21:C21"/>
    <mergeCell ref="A14:C14"/>
    <mergeCell ref="A24:C24"/>
    <mergeCell ref="A13:C13"/>
    <mergeCell ref="A9:C9"/>
    <mergeCell ref="A32:J32"/>
    <mergeCell ref="A25:C25"/>
    <mergeCell ref="A30:C30"/>
    <mergeCell ref="A27:C27"/>
    <mergeCell ref="A28:C28"/>
    <mergeCell ref="A29:C29"/>
    <mergeCell ref="A19:C19"/>
    <mergeCell ref="A20:C20"/>
    <mergeCell ref="A22:C22"/>
    <mergeCell ref="A26:C26"/>
    <mergeCell ref="A11:C11"/>
    <mergeCell ref="A23:C23"/>
    <mergeCell ref="A15:C15"/>
    <mergeCell ref="A16:C16"/>
    <mergeCell ref="J4:J7"/>
    <mergeCell ref="A5:C7"/>
    <mergeCell ref="A31:C31"/>
    <mergeCell ref="A1:J1"/>
    <mergeCell ref="F3:G3"/>
    <mergeCell ref="A4:D4"/>
    <mergeCell ref="F4:H4"/>
    <mergeCell ref="D5:D7"/>
    <mergeCell ref="E4:E7"/>
    <mergeCell ref="F5:F7"/>
    <mergeCell ref="G5:G7"/>
    <mergeCell ref="H5:H7"/>
    <mergeCell ref="I4:I7"/>
    <mergeCell ref="A8:D8"/>
    <mergeCell ref="A10:C10"/>
    <mergeCell ref="A12:C12"/>
  </mergeCells>
  <phoneticPr fontId="12" type="noConversion"/>
  <printOptions horizontalCentered="1"/>
  <pageMargins left="0.74791666666666701" right="0.74791666666666701" top="0.45" bottom="0.59" header="0.24" footer="0.3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dimension ref="A1:H33"/>
  <sheetViews>
    <sheetView workbookViewId="0">
      <selection activeCell="D3" sqref="D3"/>
    </sheetView>
  </sheetViews>
  <sheetFormatPr defaultRowHeight="12.75"/>
  <cols>
    <col min="1" max="2" width="3.140625" style="1" customWidth="1"/>
    <col min="3" max="3" width="7.42578125" style="1" customWidth="1"/>
    <col min="4" max="4" width="30" style="1" customWidth="1"/>
    <col min="5" max="7" width="16" style="1" customWidth="1"/>
    <col min="8" max="8" width="26.85546875" style="1" customWidth="1"/>
    <col min="9" max="9" width="9.7109375" style="1" customWidth="1"/>
    <col min="10" max="16384" width="9.140625" style="1"/>
  </cols>
  <sheetData>
    <row r="1" spans="1:8" ht="27">
      <c r="A1" s="75" t="s">
        <v>15</v>
      </c>
      <c r="B1" s="75"/>
      <c r="C1" s="75"/>
      <c r="D1" s="75"/>
      <c r="E1" s="75"/>
      <c r="F1" s="75"/>
      <c r="G1" s="75"/>
      <c r="H1" s="75"/>
    </row>
    <row r="2" spans="1:8">
      <c r="H2" s="2" t="s">
        <v>111</v>
      </c>
    </row>
    <row r="3" spans="1:8">
      <c r="A3" s="3" t="s">
        <v>23</v>
      </c>
      <c r="D3" s="3" t="s">
        <v>224</v>
      </c>
      <c r="E3" s="83" t="s">
        <v>24</v>
      </c>
      <c r="F3" s="83"/>
      <c r="H3" s="2" t="s">
        <v>25</v>
      </c>
    </row>
    <row r="4" spans="1:8" ht="15.4" customHeight="1">
      <c r="A4" s="107" t="s">
        <v>29</v>
      </c>
      <c r="B4" s="88" t="s">
        <v>27</v>
      </c>
      <c r="C4" s="88" t="s">
        <v>27</v>
      </c>
      <c r="D4" s="88" t="s">
        <v>27</v>
      </c>
      <c r="E4" s="88" t="s">
        <v>63</v>
      </c>
      <c r="F4" s="88" t="s">
        <v>106</v>
      </c>
      <c r="G4" s="9" t="s">
        <v>107</v>
      </c>
      <c r="H4" s="80" t="s">
        <v>105</v>
      </c>
    </row>
    <row r="5" spans="1:8" ht="15.4" customHeight="1">
      <c r="A5" s="86" t="s">
        <v>112</v>
      </c>
      <c r="B5" s="87" t="s">
        <v>27</v>
      </c>
      <c r="C5" s="87" t="s">
        <v>27</v>
      </c>
      <c r="D5" s="87" t="s">
        <v>79</v>
      </c>
      <c r="E5" s="87" t="s">
        <v>27</v>
      </c>
      <c r="F5" s="87" t="s">
        <v>27</v>
      </c>
      <c r="G5" s="9" t="s">
        <v>27</v>
      </c>
      <c r="H5" s="81" t="s">
        <v>27</v>
      </c>
    </row>
    <row r="6" spans="1:8" ht="13.9" customHeight="1">
      <c r="A6" s="86" t="s">
        <v>27</v>
      </c>
      <c r="B6" s="87" t="s">
        <v>27</v>
      </c>
      <c r="C6" s="87" t="s">
        <v>27</v>
      </c>
      <c r="D6" s="87" t="s">
        <v>27</v>
      </c>
      <c r="E6" s="87" t="s">
        <v>80</v>
      </c>
      <c r="F6" s="87" t="s">
        <v>106</v>
      </c>
      <c r="G6" s="9" t="s">
        <v>108</v>
      </c>
      <c r="H6" s="81" t="s">
        <v>109</v>
      </c>
    </row>
    <row r="7" spans="1:8" ht="30.75" customHeight="1">
      <c r="A7" s="86" t="s">
        <v>27</v>
      </c>
      <c r="B7" s="87" t="s">
        <v>27</v>
      </c>
      <c r="C7" s="87" t="s">
        <v>27</v>
      </c>
      <c r="D7" s="87" t="s">
        <v>27</v>
      </c>
      <c r="E7" s="87" t="s">
        <v>27</v>
      </c>
      <c r="F7" s="87" t="s">
        <v>27</v>
      </c>
      <c r="G7" s="9" t="s">
        <v>27</v>
      </c>
      <c r="H7" s="81" t="s">
        <v>27</v>
      </c>
    </row>
    <row r="8" spans="1:8" ht="15.4" customHeight="1">
      <c r="A8" s="86" t="s">
        <v>81</v>
      </c>
      <c r="B8" s="87" t="s">
        <v>27</v>
      </c>
      <c r="C8" s="87" t="s">
        <v>27</v>
      </c>
      <c r="D8" s="87" t="s">
        <v>81</v>
      </c>
      <c r="E8" s="9">
        <f>F8+G7:G8</f>
        <v>459.82000000000011</v>
      </c>
      <c r="F8" s="9">
        <f>F9+F31</f>
        <v>417.15000000000009</v>
      </c>
      <c r="G8" s="9">
        <f>G18+G19+G20+G21+G22+G23+G24+G25+G26+G27+G28+G29+G30</f>
        <v>42.67</v>
      </c>
      <c r="H8" s="10" t="s">
        <v>27</v>
      </c>
    </row>
    <row r="9" spans="1:8" ht="15.4" customHeight="1">
      <c r="A9" s="89">
        <v>301</v>
      </c>
      <c r="B9" s="90" t="s">
        <v>27</v>
      </c>
      <c r="C9" s="90" t="s">
        <v>27</v>
      </c>
      <c r="D9" s="17" t="s">
        <v>197</v>
      </c>
      <c r="E9" s="64">
        <f>F9</f>
        <v>398.5100000000001</v>
      </c>
      <c r="F9" s="64">
        <f>F10+F11+F12+F13+F14+F15+F16</f>
        <v>398.5100000000001</v>
      </c>
      <c r="G9" s="9" t="s">
        <v>27</v>
      </c>
      <c r="H9" s="10" t="s">
        <v>27</v>
      </c>
    </row>
    <row r="10" spans="1:8" ht="15.4" customHeight="1">
      <c r="A10" s="89">
        <v>30101</v>
      </c>
      <c r="B10" s="90" t="s">
        <v>27</v>
      </c>
      <c r="C10" s="90" t="s">
        <v>27</v>
      </c>
      <c r="D10" s="17" t="s">
        <v>198</v>
      </c>
      <c r="E10" s="64">
        <f t="shared" ref="E10:E16" si="0">F10</f>
        <v>87.56</v>
      </c>
      <c r="F10" s="64">
        <v>87.56</v>
      </c>
      <c r="G10" s="9" t="s">
        <v>27</v>
      </c>
      <c r="H10" s="10" t="s">
        <v>27</v>
      </c>
    </row>
    <row r="11" spans="1:8" ht="15.4" customHeight="1">
      <c r="A11" s="89">
        <v>30102</v>
      </c>
      <c r="B11" s="90" t="s">
        <v>27</v>
      </c>
      <c r="C11" s="90" t="s">
        <v>27</v>
      </c>
      <c r="D11" s="17" t="s">
        <v>199</v>
      </c>
      <c r="E11" s="64">
        <f t="shared" si="0"/>
        <v>94.49</v>
      </c>
      <c r="F11" s="64">
        <v>94.49</v>
      </c>
      <c r="G11" s="9" t="s">
        <v>27</v>
      </c>
      <c r="H11" s="10" t="s">
        <v>27</v>
      </c>
    </row>
    <row r="12" spans="1:8" ht="15.4" customHeight="1">
      <c r="A12" s="89">
        <v>30103</v>
      </c>
      <c r="B12" s="90"/>
      <c r="C12" s="90"/>
      <c r="D12" s="17" t="s">
        <v>200</v>
      </c>
      <c r="E12" s="64">
        <f t="shared" si="0"/>
        <v>89.49</v>
      </c>
      <c r="F12" s="64">
        <v>89.49</v>
      </c>
      <c r="G12" s="9"/>
      <c r="H12" s="10"/>
    </row>
    <row r="13" spans="1:8" ht="15.4" customHeight="1">
      <c r="A13" s="89">
        <v>30107</v>
      </c>
      <c r="B13" s="90"/>
      <c r="C13" s="90"/>
      <c r="D13" s="17" t="s">
        <v>201</v>
      </c>
      <c r="E13" s="64">
        <f t="shared" si="0"/>
        <v>63.04</v>
      </c>
      <c r="F13" s="64">
        <v>63.04</v>
      </c>
      <c r="G13" s="9"/>
      <c r="H13" s="10"/>
    </row>
    <row r="14" spans="1:8" ht="15.4" customHeight="1">
      <c r="A14" s="89">
        <v>30109</v>
      </c>
      <c r="B14" s="90"/>
      <c r="C14" s="90"/>
      <c r="D14" s="17" t="s">
        <v>202</v>
      </c>
      <c r="E14" s="64">
        <f t="shared" si="0"/>
        <v>8.17</v>
      </c>
      <c r="F14" s="64">
        <v>8.17</v>
      </c>
      <c r="G14" s="9"/>
      <c r="H14" s="10"/>
    </row>
    <row r="15" spans="1:8" ht="15.4" customHeight="1">
      <c r="A15" s="89">
        <v>30112</v>
      </c>
      <c r="B15" s="90"/>
      <c r="C15" s="90"/>
      <c r="D15" s="17" t="s">
        <v>203</v>
      </c>
      <c r="E15" s="64">
        <f t="shared" si="0"/>
        <v>22.73</v>
      </c>
      <c r="F15" s="64">
        <v>22.73</v>
      </c>
      <c r="G15" s="9"/>
      <c r="H15" s="10"/>
    </row>
    <row r="16" spans="1:8" ht="15.4" customHeight="1">
      <c r="A16" s="89">
        <v>30113</v>
      </c>
      <c r="B16" s="90"/>
      <c r="C16" s="90"/>
      <c r="D16" s="17" t="s">
        <v>204</v>
      </c>
      <c r="E16" s="64">
        <f t="shared" si="0"/>
        <v>33.03</v>
      </c>
      <c r="F16" s="64">
        <v>33.03</v>
      </c>
      <c r="G16" s="9"/>
      <c r="H16" s="10"/>
    </row>
    <row r="17" spans="1:8" ht="15.4" customHeight="1">
      <c r="A17" s="89">
        <v>302</v>
      </c>
      <c r="B17" s="90"/>
      <c r="C17" s="90"/>
      <c r="D17" s="17" t="s">
        <v>205</v>
      </c>
      <c r="E17" s="9">
        <f>G17</f>
        <v>42.67</v>
      </c>
      <c r="F17" s="9"/>
      <c r="G17" s="9">
        <f>G8</f>
        <v>42.67</v>
      </c>
      <c r="H17" s="10"/>
    </row>
    <row r="18" spans="1:8" ht="15.4" customHeight="1">
      <c r="A18" s="89">
        <v>30201</v>
      </c>
      <c r="B18" s="90" t="s">
        <v>27</v>
      </c>
      <c r="C18" s="90" t="s">
        <v>27</v>
      </c>
      <c r="D18" s="17" t="s">
        <v>206</v>
      </c>
      <c r="E18" s="9">
        <f t="shared" ref="E18:E30" si="1">G18</f>
        <v>5.34</v>
      </c>
      <c r="F18" s="9" t="s">
        <v>27</v>
      </c>
      <c r="G18" s="9">
        <v>5.34</v>
      </c>
      <c r="H18" s="10" t="s">
        <v>27</v>
      </c>
    </row>
    <row r="19" spans="1:8" ht="15.4" customHeight="1">
      <c r="A19" s="89">
        <v>30202</v>
      </c>
      <c r="B19" s="90"/>
      <c r="C19" s="90"/>
      <c r="D19" s="17" t="s">
        <v>207</v>
      </c>
      <c r="E19" s="9">
        <f t="shared" si="1"/>
        <v>2.94</v>
      </c>
      <c r="F19" s="9"/>
      <c r="G19" s="9">
        <v>2.94</v>
      </c>
      <c r="H19" s="10"/>
    </row>
    <row r="20" spans="1:8" ht="15.4" customHeight="1">
      <c r="A20" s="89">
        <v>30207</v>
      </c>
      <c r="B20" s="90"/>
      <c r="C20" s="90"/>
      <c r="D20" s="17" t="s">
        <v>208</v>
      </c>
      <c r="E20" s="9">
        <f t="shared" si="1"/>
        <v>1.61</v>
      </c>
      <c r="F20" s="9"/>
      <c r="G20" s="9">
        <v>1.61</v>
      </c>
      <c r="H20" s="10"/>
    </row>
    <row r="21" spans="1:8" ht="15.4" customHeight="1">
      <c r="A21" s="89">
        <v>30211</v>
      </c>
      <c r="B21" s="90" t="s">
        <v>27</v>
      </c>
      <c r="C21" s="90" t="s">
        <v>27</v>
      </c>
      <c r="D21" s="60" t="s">
        <v>209</v>
      </c>
      <c r="E21" s="9">
        <f t="shared" si="1"/>
        <v>4.04</v>
      </c>
      <c r="F21" s="9" t="s">
        <v>27</v>
      </c>
      <c r="G21" s="9">
        <v>4.04</v>
      </c>
      <c r="H21" s="62" t="s">
        <v>27</v>
      </c>
    </row>
    <row r="22" spans="1:8" ht="15.4" customHeight="1">
      <c r="A22" s="89">
        <v>30214</v>
      </c>
      <c r="B22" s="90"/>
      <c r="C22" s="108"/>
      <c r="D22" s="63" t="s">
        <v>210</v>
      </c>
      <c r="E22" s="9">
        <f t="shared" si="1"/>
        <v>0.85</v>
      </c>
      <c r="F22" s="9"/>
      <c r="G22" s="9">
        <v>0.85</v>
      </c>
      <c r="H22" s="26"/>
    </row>
    <row r="23" spans="1:8" ht="15.4" customHeight="1">
      <c r="A23" s="89">
        <v>30216</v>
      </c>
      <c r="B23" s="90"/>
      <c r="C23" s="108"/>
      <c r="D23" s="63" t="s">
        <v>211</v>
      </c>
      <c r="E23" s="9">
        <f t="shared" si="1"/>
        <v>0.69</v>
      </c>
      <c r="F23" s="9"/>
      <c r="G23" s="9">
        <v>0.69</v>
      </c>
      <c r="H23" s="26"/>
    </row>
    <row r="24" spans="1:8" ht="15.4" customHeight="1">
      <c r="A24" s="89">
        <v>30217</v>
      </c>
      <c r="B24" s="90"/>
      <c r="C24" s="108"/>
      <c r="D24" s="63" t="s">
        <v>212</v>
      </c>
      <c r="E24" s="9">
        <f t="shared" si="1"/>
        <v>6.56</v>
      </c>
      <c r="F24" s="9"/>
      <c r="G24" s="9">
        <v>6.56</v>
      </c>
      <c r="H24" s="26"/>
    </row>
    <row r="25" spans="1:8" ht="15.4" customHeight="1">
      <c r="A25" s="89">
        <v>30266</v>
      </c>
      <c r="B25" s="90"/>
      <c r="C25" s="108"/>
      <c r="D25" s="63" t="s">
        <v>213</v>
      </c>
      <c r="E25" s="9">
        <f t="shared" si="1"/>
        <v>0.37</v>
      </c>
      <c r="F25" s="9"/>
      <c r="G25" s="9">
        <v>0.37</v>
      </c>
      <c r="H25" s="26"/>
    </row>
    <row r="26" spans="1:8" ht="15.4" customHeight="1">
      <c r="A26" s="89">
        <v>30227</v>
      </c>
      <c r="B26" s="90"/>
      <c r="C26" s="108"/>
      <c r="D26" s="63" t="s">
        <v>214</v>
      </c>
      <c r="E26" s="9">
        <f t="shared" si="1"/>
        <v>0.24</v>
      </c>
      <c r="F26" s="9"/>
      <c r="G26" s="9">
        <v>0.24</v>
      </c>
      <c r="H26" s="26"/>
    </row>
    <row r="27" spans="1:8" ht="15.4" customHeight="1" thickBot="1">
      <c r="A27" s="109">
        <v>30228</v>
      </c>
      <c r="B27" s="110" t="s">
        <v>27</v>
      </c>
      <c r="C27" s="111" t="s">
        <v>27</v>
      </c>
      <c r="D27" s="63" t="s">
        <v>215</v>
      </c>
      <c r="E27" s="9">
        <f t="shared" si="1"/>
        <v>0.85</v>
      </c>
      <c r="F27" s="9"/>
      <c r="G27" s="9">
        <v>0.85</v>
      </c>
      <c r="H27" s="26"/>
    </row>
    <row r="28" spans="1:8" ht="15.4" customHeight="1">
      <c r="A28" s="89">
        <v>30231</v>
      </c>
      <c r="B28" s="90"/>
      <c r="C28" s="108"/>
      <c r="D28" s="63" t="s">
        <v>216</v>
      </c>
      <c r="E28" s="9">
        <f t="shared" si="1"/>
        <v>2.58</v>
      </c>
      <c r="F28" s="9"/>
      <c r="G28" s="9">
        <v>2.58</v>
      </c>
      <c r="H28" s="26"/>
    </row>
    <row r="29" spans="1:8" ht="15.4" customHeight="1">
      <c r="A29" s="89">
        <v>30239</v>
      </c>
      <c r="B29" s="90"/>
      <c r="C29" s="108"/>
      <c r="D29" s="63" t="s">
        <v>217</v>
      </c>
      <c r="E29" s="9">
        <f t="shared" si="1"/>
        <v>16.52</v>
      </c>
      <c r="F29" s="9"/>
      <c r="G29" s="9">
        <v>16.52</v>
      </c>
      <c r="H29" s="26"/>
    </row>
    <row r="30" spans="1:8" ht="15.4" customHeight="1">
      <c r="A30" s="89">
        <v>30299</v>
      </c>
      <c r="B30" s="90"/>
      <c r="C30" s="108"/>
      <c r="D30" s="63" t="s">
        <v>218</v>
      </c>
      <c r="E30" s="9">
        <f t="shared" si="1"/>
        <v>0.08</v>
      </c>
      <c r="F30" s="9"/>
      <c r="G30" s="9">
        <v>0.08</v>
      </c>
      <c r="H30" s="26"/>
    </row>
    <row r="31" spans="1:8" ht="15.4" customHeight="1">
      <c r="A31" s="89">
        <v>303</v>
      </c>
      <c r="B31" s="90"/>
      <c r="C31" s="108"/>
      <c r="D31" s="63" t="s">
        <v>219</v>
      </c>
      <c r="E31" s="26">
        <f>F31</f>
        <v>18.64</v>
      </c>
      <c r="F31" s="9">
        <v>18.64</v>
      </c>
      <c r="G31" s="26"/>
      <c r="H31" s="26"/>
    </row>
    <row r="32" spans="1:8" ht="15.4" customHeight="1">
      <c r="A32" s="89">
        <v>30304</v>
      </c>
      <c r="B32" s="90"/>
      <c r="C32" s="108"/>
      <c r="D32" s="63" t="s">
        <v>220</v>
      </c>
      <c r="E32" s="26">
        <f>F32</f>
        <v>18.64</v>
      </c>
      <c r="F32" s="9">
        <v>18.64</v>
      </c>
      <c r="G32" s="26"/>
      <c r="H32" s="26"/>
    </row>
    <row r="33" spans="1:8" ht="15.4" customHeight="1">
      <c r="A33" s="91" t="s">
        <v>113</v>
      </c>
      <c r="B33" s="91" t="s">
        <v>27</v>
      </c>
      <c r="C33" s="91" t="s">
        <v>27</v>
      </c>
      <c r="D33" s="91" t="s">
        <v>27</v>
      </c>
      <c r="E33" s="91" t="s">
        <v>27</v>
      </c>
      <c r="F33" s="91" t="s">
        <v>27</v>
      </c>
      <c r="G33" s="91" t="s">
        <v>27</v>
      </c>
      <c r="H33" s="91" t="s">
        <v>27</v>
      </c>
    </row>
  </sheetData>
  <mergeCells count="34">
    <mergeCell ref="A24:C24"/>
    <mergeCell ref="A25:C25"/>
    <mergeCell ref="A26:C26"/>
    <mergeCell ref="A32:C32"/>
    <mergeCell ref="A28:C28"/>
    <mergeCell ref="A29:C29"/>
    <mergeCell ref="A30:C30"/>
    <mergeCell ref="A31:C31"/>
    <mergeCell ref="A22:C22"/>
    <mergeCell ref="A23:C23"/>
    <mergeCell ref="A33:H33"/>
    <mergeCell ref="A5:C7"/>
    <mergeCell ref="A10:C10"/>
    <mergeCell ref="A11:C11"/>
    <mergeCell ref="A18:C18"/>
    <mergeCell ref="A21:C21"/>
    <mergeCell ref="A27:C27"/>
    <mergeCell ref="A9:C9"/>
    <mergeCell ref="A14:C14"/>
    <mergeCell ref="A15:C15"/>
    <mergeCell ref="A16:C16"/>
    <mergeCell ref="A17:C17"/>
    <mergeCell ref="A19:C19"/>
    <mergeCell ref="A20:C20"/>
    <mergeCell ref="A12:C12"/>
    <mergeCell ref="A13:C13"/>
    <mergeCell ref="A1:H1"/>
    <mergeCell ref="E3:F3"/>
    <mergeCell ref="A4:D4"/>
    <mergeCell ref="A8:D8"/>
    <mergeCell ref="D5:D7"/>
    <mergeCell ref="E4:E7"/>
    <mergeCell ref="F4:F7"/>
    <mergeCell ref="H4:H7"/>
  </mergeCells>
  <phoneticPr fontId="12" type="noConversion"/>
  <pageMargins left="1.22" right="0.74803149606299202" top="0.36" bottom="0.69" header="0.23" footer="0.511811023622047"/>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dimension ref="A1:J12"/>
  <sheetViews>
    <sheetView workbookViewId="0">
      <selection activeCell="G8" sqref="G8"/>
    </sheetView>
  </sheetViews>
  <sheetFormatPr defaultRowHeight="12.75"/>
  <cols>
    <col min="1" max="1" width="13.42578125" style="1" customWidth="1"/>
    <col min="2" max="2" width="14.5703125" style="1" customWidth="1"/>
    <col min="3" max="3" width="16.42578125" style="1" customWidth="1"/>
    <col min="4" max="4" width="16" style="1" customWidth="1"/>
    <col min="5" max="5" width="14.42578125" style="1" customWidth="1"/>
    <col min="6" max="6" width="17.7109375" style="1" customWidth="1"/>
    <col min="7" max="7" width="17.42578125" style="1" customWidth="1"/>
    <col min="8" max="9" width="11.7109375" style="1" customWidth="1"/>
    <col min="10" max="16384" width="9.140625" style="1"/>
  </cols>
  <sheetData>
    <row r="1" spans="1:10" ht="27">
      <c r="A1" s="75" t="s">
        <v>17</v>
      </c>
      <c r="B1" s="75"/>
      <c r="C1" s="75"/>
      <c r="D1" s="75"/>
      <c r="E1" s="75"/>
      <c r="F1" s="75"/>
      <c r="G1" s="75"/>
      <c r="H1" s="75"/>
      <c r="I1" s="75"/>
    </row>
    <row r="2" spans="1:10">
      <c r="I2" s="2" t="s">
        <v>114</v>
      </c>
    </row>
    <row r="3" spans="1:10">
      <c r="A3" s="3" t="s">
        <v>226</v>
      </c>
      <c r="C3" s="65"/>
      <c r="D3" s="83" t="s">
        <v>225</v>
      </c>
      <c r="E3" s="83"/>
      <c r="F3" s="83"/>
      <c r="G3" s="65"/>
      <c r="H3" s="65"/>
      <c r="I3" s="2" t="s">
        <v>115</v>
      </c>
    </row>
    <row r="4" spans="1:10" ht="27.75" customHeight="1">
      <c r="A4" s="114" t="s">
        <v>29</v>
      </c>
      <c r="B4" s="80" t="s">
        <v>116</v>
      </c>
      <c r="C4" s="80" t="s">
        <v>27</v>
      </c>
      <c r="D4" s="80" t="s">
        <v>27</v>
      </c>
      <c r="E4" s="80" t="s">
        <v>27</v>
      </c>
      <c r="F4" s="80" t="s">
        <v>27</v>
      </c>
      <c r="G4" s="112" t="s">
        <v>27</v>
      </c>
      <c r="H4" s="117" t="s">
        <v>117</v>
      </c>
      <c r="I4" s="117" t="s">
        <v>118</v>
      </c>
      <c r="J4" s="32"/>
    </row>
    <row r="5" spans="1:10" ht="23.85" customHeight="1">
      <c r="A5" s="115"/>
      <c r="B5" s="87" t="s">
        <v>80</v>
      </c>
      <c r="C5" s="87" t="s">
        <v>119</v>
      </c>
      <c r="D5" s="87" t="s">
        <v>120</v>
      </c>
      <c r="E5" s="81" t="s">
        <v>121</v>
      </c>
      <c r="F5" s="81" t="s">
        <v>27</v>
      </c>
      <c r="G5" s="113" t="s">
        <v>27</v>
      </c>
      <c r="H5" s="118"/>
      <c r="I5" s="118"/>
      <c r="J5" s="32"/>
    </row>
    <row r="6" spans="1:10" ht="36.200000000000003" customHeight="1">
      <c r="A6" s="115"/>
      <c r="B6" s="87" t="s">
        <v>27</v>
      </c>
      <c r="C6" s="87" t="s">
        <v>27</v>
      </c>
      <c r="D6" s="87" t="s">
        <v>27</v>
      </c>
      <c r="E6" s="6" t="s">
        <v>80</v>
      </c>
      <c r="F6" s="6" t="s">
        <v>122</v>
      </c>
      <c r="G6" s="19" t="s">
        <v>123</v>
      </c>
      <c r="H6" s="119"/>
      <c r="I6" s="119"/>
      <c r="J6" s="32"/>
    </row>
    <row r="7" spans="1:10" ht="13.5" customHeight="1">
      <c r="A7" s="116"/>
      <c r="B7" s="20" t="s">
        <v>124</v>
      </c>
      <c r="C7" s="20" t="s">
        <v>125</v>
      </c>
      <c r="D7" s="20" t="s">
        <v>126</v>
      </c>
      <c r="E7" s="20" t="s">
        <v>127</v>
      </c>
      <c r="F7" s="20" t="s">
        <v>128</v>
      </c>
      <c r="G7" s="21" t="s">
        <v>129</v>
      </c>
      <c r="H7" s="21">
        <v>7</v>
      </c>
      <c r="I7" s="33">
        <v>8</v>
      </c>
      <c r="J7" s="32"/>
    </row>
    <row r="8" spans="1:10" ht="27.75" customHeight="1">
      <c r="A8" s="22" t="s">
        <v>130</v>
      </c>
      <c r="B8" s="23">
        <v>9.14</v>
      </c>
      <c r="C8" s="23">
        <v>0</v>
      </c>
      <c r="D8" s="23">
        <v>6.56</v>
      </c>
      <c r="E8" s="23">
        <v>2.58</v>
      </c>
      <c r="F8" s="23">
        <v>0</v>
      </c>
      <c r="G8" s="24">
        <v>2.58</v>
      </c>
      <c r="H8" s="25"/>
      <c r="I8" s="25">
        <v>0.69</v>
      </c>
      <c r="J8" s="32"/>
    </row>
    <row r="9" spans="1:10" ht="27.75" customHeight="1">
      <c r="A9" s="22" t="s">
        <v>131</v>
      </c>
      <c r="B9" s="26">
        <v>12.13</v>
      </c>
      <c r="C9" s="26"/>
      <c r="D9" s="26">
        <v>9.66</v>
      </c>
      <c r="E9" s="26">
        <v>2.4700000000000002</v>
      </c>
      <c r="F9" s="26"/>
      <c r="G9" s="24">
        <v>2.4700000000000002</v>
      </c>
      <c r="H9" s="27"/>
      <c r="I9" s="25">
        <v>0.43</v>
      </c>
      <c r="J9" s="32"/>
    </row>
    <row r="10" spans="1:10" ht="27.75" customHeight="1">
      <c r="A10" s="22" t="s">
        <v>132</v>
      </c>
      <c r="B10" s="26">
        <f>B8-B9</f>
        <v>-2.99</v>
      </c>
      <c r="C10" s="26">
        <f t="shared" ref="C10:I10" si="0">C8-C9</f>
        <v>0</v>
      </c>
      <c r="D10" s="26">
        <f t="shared" si="0"/>
        <v>-3.1000000000000005</v>
      </c>
      <c r="E10" s="26">
        <f t="shared" si="0"/>
        <v>0.10999999999999988</v>
      </c>
      <c r="F10" s="26">
        <f t="shared" si="0"/>
        <v>0</v>
      </c>
      <c r="G10" s="26">
        <f t="shared" si="0"/>
        <v>0.10999999999999988</v>
      </c>
      <c r="H10" s="26">
        <f t="shared" si="0"/>
        <v>0</v>
      </c>
      <c r="I10" s="26">
        <f t="shared" si="0"/>
        <v>0.25999999999999995</v>
      </c>
      <c r="J10" s="32"/>
    </row>
    <row r="11" spans="1:10" ht="27.75" customHeight="1">
      <c r="A11" s="28" t="s">
        <v>133</v>
      </c>
      <c r="B11" s="66">
        <v>-0.24</v>
      </c>
      <c r="C11" s="29" t="s">
        <v>27</v>
      </c>
      <c r="D11" s="66">
        <v>-0.32</v>
      </c>
      <c r="E11" s="66">
        <v>4.4499999999999998E-2</v>
      </c>
      <c r="F11" s="29" t="s">
        <v>27</v>
      </c>
      <c r="G11" s="66">
        <v>4.4499999999999998E-2</v>
      </c>
      <c r="H11" s="66"/>
      <c r="I11" s="66">
        <v>0.60460000000000003</v>
      </c>
      <c r="J11" s="32"/>
    </row>
    <row r="12" spans="1:10" ht="15.4" customHeight="1">
      <c r="A12" s="30" t="s">
        <v>134</v>
      </c>
      <c r="C12" s="30"/>
      <c r="D12" s="30"/>
      <c r="E12" s="30"/>
      <c r="F12" s="30"/>
      <c r="G12" s="30"/>
      <c r="H12" s="31"/>
      <c r="I12" s="34"/>
    </row>
  </sheetData>
  <mergeCells count="10">
    <mergeCell ref="D3:F3"/>
    <mergeCell ref="A1:I1"/>
    <mergeCell ref="B4:G4"/>
    <mergeCell ref="E5:G5"/>
    <mergeCell ref="A4:A7"/>
    <mergeCell ref="B5:B6"/>
    <mergeCell ref="C5:C6"/>
    <mergeCell ref="D5:D6"/>
    <mergeCell ref="H4:H6"/>
    <mergeCell ref="I4:I6"/>
  </mergeCells>
  <phoneticPr fontId="12" type="noConversion"/>
  <printOptions horizontalCentered="1"/>
  <pageMargins left="0.468055555555556" right="0.468055555555556" top="0.98402777777777795" bottom="0.98402777777777795" header="0.51180555555555596" footer="0.51180555555555596"/>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封面</vt:lpstr>
      <vt:lpstr>目录</vt:lpstr>
      <vt:lpstr>PF01 部门收支总体情况表(01表)</vt:lpstr>
      <vt:lpstr>PF02 部门收入总体情况表(02表)</vt:lpstr>
      <vt:lpstr>PF03 部门支出总体情况表(03表)</vt:lpstr>
      <vt:lpstr>PF04 财政拨款收支总体情况表(04表)</vt:lpstr>
      <vt:lpstr>PF05 一般公共预算支出情况表（按功能分类科目）(05表)</vt:lpstr>
      <vt:lpstr>PF06一般公共预算基本支出情况表(按经济分类科目)(06表）</vt:lpstr>
      <vt:lpstr>PF07 一般公共预算“三公”经费支出情况表(07表）</vt:lpstr>
      <vt:lpstr>PF08 政府性基金预算支出情况表(08表)</vt:lpstr>
      <vt:lpstr>PF09 政府采购情况表(09表)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10</cp:lastModifiedBy>
  <cp:lastPrinted>2019-10-25T06:15:44Z</cp:lastPrinted>
  <dcterms:created xsi:type="dcterms:W3CDTF">2018-09-03T08:09:00Z</dcterms:created>
  <dcterms:modified xsi:type="dcterms:W3CDTF">2020-08-04T02:27:53Z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ies>
</file>