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4525"/>
</workbook>
</file>

<file path=xl/sharedStrings.xml><?xml version="1.0" encoding="utf-8"?>
<sst xmlns="http://schemas.openxmlformats.org/spreadsheetml/2006/main" count="169" uniqueCount="79">
  <si>
    <t>附件1：</t>
  </si>
  <si>
    <t>阎良区（航空基地）2024年一般公共预算收支预算调整表（草案）</t>
  </si>
  <si>
    <t>单位：万元</t>
  </si>
  <si>
    <t>收  入</t>
  </si>
  <si>
    <t>支  出</t>
  </si>
  <si>
    <t>项  目</t>
  </si>
  <si>
    <t>年度预算</t>
  </si>
  <si>
    <t>增减      （+，-）</t>
  </si>
  <si>
    <t>调整预算</t>
  </si>
  <si>
    <t>一、区级收入</t>
  </si>
  <si>
    <t>一、区级支出</t>
  </si>
  <si>
    <t>二、上级补助收入</t>
  </si>
  <si>
    <t>二、上解上级支出</t>
  </si>
  <si>
    <t>三、债务收入</t>
  </si>
  <si>
    <t>三、调出资金</t>
  </si>
  <si>
    <t xml:space="preserve">    转贷新增一般债券收入</t>
  </si>
  <si>
    <t>四、债务还本支出</t>
  </si>
  <si>
    <t xml:space="preserve">    转贷再融资一般债券收入</t>
  </si>
  <si>
    <t>地方政府一般性债务还本支出</t>
  </si>
  <si>
    <t>四、上年结转</t>
  </si>
  <si>
    <t>五、年终结余</t>
  </si>
  <si>
    <t>五、调入资金</t>
  </si>
  <si>
    <t xml:space="preserve">    结转下年支出</t>
  </si>
  <si>
    <t>六、动用预算稳定调节基金</t>
  </si>
  <si>
    <t>六、安排预算稳定调节基金</t>
  </si>
  <si>
    <t>总计</t>
  </si>
  <si>
    <t>附件2：</t>
  </si>
  <si>
    <t>阎良区（航空基地）2024年政府性基金预算收支预算调整表（草案）</t>
  </si>
  <si>
    <t xml:space="preserve">    地方政府专项债务转贷收入</t>
  </si>
  <si>
    <t>附件3：</t>
  </si>
  <si>
    <t>阎良区（航空基地）2024年国有资本经营预算收支预算调整表（草案）</t>
  </si>
  <si>
    <t>三、上年结转</t>
  </si>
  <si>
    <t>四、年终结余</t>
  </si>
  <si>
    <t>附件4:</t>
  </si>
  <si>
    <t>阎良区（航空基地）2024年债务情况表（草案）</t>
  </si>
  <si>
    <t>项目</t>
  </si>
  <si>
    <t>2024年年初债务余额</t>
  </si>
  <si>
    <t>2024年新增债务</t>
  </si>
  <si>
    <t>2024年消化债务</t>
  </si>
  <si>
    <t>2024年11月底债务余额</t>
  </si>
  <si>
    <t>2024年11月债务限额</t>
  </si>
  <si>
    <t>一般债务</t>
  </si>
  <si>
    <t>专项债务</t>
  </si>
  <si>
    <t>附件5：</t>
  </si>
  <si>
    <t>阎良区（航空基地）2024年新增地方政府一般债券安排表（草案）</t>
  </si>
  <si>
    <t>序号</t>
  </si>
  <si>
    <t>项目单位</t>
  </si>
  <si>
    <t>项目名称</t>
  </si>
  <si>
    <t>新增债券额度</t>
  </si>
  <si>
    <t>功能分类</t>
  </si>
  <si>
    <t>经济分类</t>
  </si>
  <si>
    <t>阎良区住建局</t>
  </si>
  <si>
    <t>阎良区试飞院路道路提升改造项目</t>
  </si>
  <si>
    <t>2129999 其他城乡社区支出</t>
  </si>
  <si>
    <t>50302 基础设施建设</t>
  </si>
  <si>
    <t>阎良区西沃北路道路提升改造项目</t>
  </si>
  <si>
    <t>阎良区农兴南街道路提升改造项目</t>
  </si>
  <si>
    <t>阎良区荆山开发区管理委员会</t>
  </si>
  <si>
    <t>富阎新区阎良产业带基础设施配套道路项目（一期）</t>
  </si>
  <si>
    <t>2120399 其他城乡社区公共设施支出</t>
  </si>
  <si>
    <t>50601 资本性支出（一）</t>
  </si>
  <si>
    <t>富阎新产业带航博大道提升改造项目</t>
  </si>
  <si>
    <t>阎良区交通局</t>
  </si>
  <si>
    <t>阎良区阎富东路改造工程</t>
  </si>
  <si>
    <t>2140104 公路建设</t>
  </si>
  <si>
    <t>阎良区农村公路改造提升项目</t>
  </si>
  <si>
    <t>阎富友谊路北段道路建设工程</t>
  </si>
  <si>
    <t>临关路养护工程</t>
  </si>
  <si>
    <t>2140106 公路养护</t>
  </si>
  <si>
    <t>阎良区王康路改建项目</t>
  </si>
  <si>
    <t>附件6：</t>
  </si>
  <si>
    <t>阎良区（航空基地）2024年新增地方政府专项债券安排表（草案）</t>
  </si>
  <si>
    <t>阎良区城投集团</t>
  </si>
  <si>
    <t>西安市阎良区石川河城区段综合整治工程（一期）</t>
  </si>
  <si>
    <t>2290403 其他政府性基金债务收入安排的支出</t>
  </si>
  <si>
    <t>59999 其他支出</t>
  </si>
  <si>
    <t>西安阎良航空基地投资发展有限公司</t>
  </si>
  <si>
    <t>西安航空基地一期基础设施建设</t>
  </si>
  <si>
    <t>西安航空基地西南片区基础设施项目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</si>
</sst>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42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4"/>
      <name val="Times New Roman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charset val="134"/>
    </font>
    <font>
      <sz val="12"/>
      <color rgb="FF000000"/>
      <name val="宋体"/>
      <charset val="134"/>
    </font>
    <font>
      <b/>
      <sz val="12"/>
      <color indexed="8"/>
      <name val="Tahoma"/>
      <charset val="134"/>
    </font>
    <font>
      <sz val="18"/>
      <name val="宋体"/>
      <charset val="134"/>
    </font>
    <font>
      <sz val="18"/>
      <color indexed="8"/>
      <name val="方正小标宋简体"/>
      <charset val="134"/>
    </font>
    <font>
      <b/>
      <sz val="12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indexed="8"/>
      <name val="Times New Roman"/>
      <charset val="134"/>
    </font>
    <font>
      <sz val="11"/>
      <color indexed="8"/>
      <name val="宋体"/>
      <charset val="134"/>
    </font>
    <font>
      <b/>
      <sz val="18"/>
      <color indexed="8"/>
      <name val="Tahoma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9" fillId="18" borderId="11" applyNumberFormat="0" applyAlignment="0" applyProtection="0">
      <alignment vertical="center"/>
    </xf>
    <xf numFmtId="0" fontId="35" fillId="18" borderId="6" applyNumberFormat="0" applyAlignment="0" applyProtection="0">
      <alignment vertical="center"/>
    </xf>
    <xf numFmtId="0" fontId="31" fillId="16" borderId="8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1" fillId="0" borderId="0" applyBorder="0">
      <alignment vertical="center"/>
    </xf>
    <xf numFmtId="0" fontId="3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0" applyAlignment="1">
      <alignment horizontal="left" vertical="center"/>
    </xf>
    <xf numFmtId="0" fontId="4" fillId="0" borderId="0" xfId="50" applyFont="1" applyAlignment="1">
      <alignment horizontal="center"/>
    </xf>
    <xf numFmtId="0" fontId="3" fillId="0" borderId="0" xfId="50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vertical="center"/>
    </xf>
    <xf numFmtId="177" fontId="3" fillId="0" borderId="1" xfId="5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3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177" fontId="9" fillId="0" borderId="1" xfId="51" applyNumberFormat="1" applyFont="1" applyFill="1" applyBorder="1" applyAlignment="1">
      <alignment vertical="center"/>
    </xf>
    <xf numFmtId="177" fontId="8" fillId="0" borderId="1" xfId="51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8" fillId="0" borderId="2" xfId="50" applyFont="1" applyBorder="1" applyAlignment="1">
      <alignment horizontal="center" vertical="center"/>
    </xf>
    <xf numFmtId="0" fontId="8" fillId="0" borderId="3" xfId="50" applyFont="1" applyBorder="1" applyAlignment="1">
      <alignment horizontal="center" vertical="center"/>
    </xf>
    <xf numFmtId="0" fontId="8" fillId="0" borderId="4" xfId="50" applyFont="1" applyBorder="1" applyAlignment="1">
      <alignment horizontal="center" vertical="center"/>
    </xf>
    <xf numFmtId="177" fontId="9" fillId="0" borderId="1" xfId="51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15" fillId="0" borderId="0" xfId="50" applyFont="1" applyAlignment="1">
      <alignment horizontal="center"/>
    </xf>
    <xf numFmtId="0" fontId="3" fillId="0" borderId="0" xfId="50" applyFont="1" applyFill="1" applyAlignment="1"/>
    <xf numFmtId="0" fontId="3" fillId="0" borderId="0" xfId="50" applyFont="1" applyFill="1" applyAlignment="1">
      <alignment wrapText="1"/>
    </xf>
    <xf numFmtId="0" fontId="3" fillId="0" borderId="0" xfId="5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0" xfId="50" applyFont="1" applyFill="1" applyAlignment="1">
      <alignment horizontal="right"/>
    </xf>
    <xf numFmtId="0" fontId="8" fillId="0" borderId="1" xfId="50" applyFont="1" applyFill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41" fontId="12" fillId="0" borderId="1" xfId="0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2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3232" xfId="49"/>
    <cellStyle name="常规 3" xfId="50"/>
    <cellStyle name="千位分隔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F6" sqref="F6:H14"/>
    </sheetView>
  </sheetViews>
  <sheetFormatPr defaultColWidth="10" defaultRowHeight="13.8"/>
  <cols>
    <col min="1" max="1" width="31.5740740740741" style="1" customWidth="1"/>
    <col min="2" max="2" width="12.7777777777778" style="1" customWidth="1"/>
    <col min="3" max="3" width="12.2222222222222" style="1" customWidth="1"/>
    <col min="4" max="4" width="13.6111111111111" style="1" customWidth="1"/>
    <col min="5" max="5" width="36.9444444444444" style="1" customWidth="1"/>
    <col min="6" max="6" width="11.4814814814815" style="1" customWidth="1"/>
    <col min="7" max="7" width="11.2037037037037" style="1" customWidth="1"/>
    <col min="8" max="8" width="13.5185185185185" style="1" customWidth="1"/>
    <col min="9" max="10" width="15.1388888888889" style="1" customWidth="1"/>
    <col min="11" max="16384" width="10" style="1"/>
  </cols>
  <sheetData>
    <row r="1" s="1" customFormat="1" ht="15.6" spans="1:1">
      <c r="A1" s="38" t="s">
        <v>0</v>
      </c>
    </row>
    <row r="2" s="1" customFormat="1" ht="20" customHeight="1" spans="1:10">
      <c r="A2" s="43" t="s">
        <v>1</v>
      </c>
      <c r="B2" s="43"/>
      <c r="C2" s="43"/>
      <c r="D2" s="43"/>
      <c r="E2" s="43"/>
      <c r="F2" s="43"/>
      <c r="G2" s="43"/>
      <c r="H2" s="43"/>
      <c r="I2" s="56"/>
      <c r="J2" s="56"/>
    </row>
    <row r="3" s="1" customFormat="1" ht="15" customHeight="1" spans="7:10">
      <c r="G3" s="44"/>
      <c r="H3" s="44" t="s">
        <v>2</v>
      </c>
      <c r="I3" s="44"/>
      <c r="J3" s="44"/>
    </row>
    <row r="4" s="1" customFormat="1" ht="24" customHeight="1" spans="1:10">
      <c r="A4" s="45" t="s">
        <v>3</v>
      </c>
      <c r="B4" s="46"/>
      <c r="C4" s="46"/>
      <c r="D4" s="47"/>
      <c r="E4" s="48" t="s">
        <v>4</v>
      </c>
      <c r="F4" s="48"/>
      <c r="G4" s="48"/>
      <c r="H4" s="48"/>
      <c r="I4" s="57"/>
      <c r="J4" s="57"/>
    </row>
    <row r="5" s="1" customFormat="1" ht="35" customHeight="1" spans="1:10">
      <c r="A5" s="48" t="s">
        <v>5</v>
      </c>
      <c r="B5" s="48" t="s">
        <v>6</v>
      </c>
      <c r="C5" s="49" t="s">
        <v>7</v>
      </c>
      <c r="D5" s="47" t="s">
        <v>8</v>
      </c>
      <c r="E5" s="48" t="s">
        <v>5</v>
      </c>
      <c r="F5" s="48" t="s">
        <v>6</v>
      </c>
      <c r="G5" s="49" t="s">
        <v>7</v>
      </c>
      <c r="H5" s="47" t="s">
        <v>8</v>
      </c>
      <c r="I5" s="57"/>
      <c r="J5" s="57"/>
    </row>
    <row r="6" s="1" customFormat="1" ht="25" customHeight="1" spans="1:10">
      <c r="A6" s="50" t="s">
        <v>9</v>
      </c>
      <c r="B6" s="51">
        <v>83150</v>
      </c>
      <c r="C6" s="52">
        <v>-8216</v>
      </c>
      <c r="D6" s="51">
        <v>74934</v>
      </c>
      <c r="E6" s="50" t="s">
        <v>10</v>
      </c>
      <c r="F6" s="51">
        <v>249015</v>
      </c>
      <c r="G6" s="51">
        <v>23197</v>
      </c>
      <c r="H6" s="51">
        <v>272212</v>
      </c>
      <c r="I6" s="57"/>
      <c r="J6" s="57"/>
    </row>
    <row r="7" s="1" customFormat="1" ht="25" customHeight="1" spans="1:10">
      <c r="A7" s="50" t="s">
        <v>11</v>
      </c>
      <c r="B7" s="51">
        <v>107385</v>
      </c>
      <c r="C7" s="52">
        <v>57527</v>
      </c>
      <c r="D7" s="51">
        <v>164912</v>
      </c>
      <c r="E7" s="50" t="s">
        <v>12</v>
      </c>
      <c r="F7" s="51">
        <v>43034</v>
      </c>
      <c r="G7" s="51">
        <v>-29328</v>
      </c>
      <c r="H7" s="51">
        <v>13706</v>
      </c>
      <c r="I7" s="57"/>
      <c r="J7" s="57"/>
    </row>
    <row r="8" s="1" customFormat="1" ht="25" customHeight="1" spans="1:10">
      <c r="A8" s="50" t="s">
        <v>13</v>
      </c>
      <c r="B8" s="51">
        <v>900</v>
      </c>
      <c r="C8" s="52">
        <v>10497</v>
      </c>
      <c r="D8" s="51">
        <v>11397</v>
      </c>
      <c r="E8" s="50" t="s">
        <v>14</v>
      </c>
      <c r="F8" s="51"/>
      <c r="G8" s="51">
        <v>2384</v>
      </c>
      <c r="H8" s="51">
        <v>2384</v>
      </c>
      <c r="I8" s="57"/>
      <c r="J8" s="57"/>
    </row>
    <row r="9" s="1" customFormat="1" ht="25" customHeight="1" spans="1:10">
      <c r="A9" s="50" t="s">
        <v>15</v>
      </c>
      <c r="B9" s="59"/>
      <c r="C9" s="52">
        <v>8400</v>
      </c>
      <c r="D9" s="51">
        <v>8400</v>
      </c>
      <c r="E9" s="50" t="s">
        <v>16</v>
      </c>
      <c r="F9" s="51">
        <v>3897</v>
      </c>
      <c r="G9" s="51">
        <v>-900</v>
      </c>
      <c r="H9" s="51">
        <v>2997</v>
      </c>
      <c r="I9" s="57"/>
      <c r="J9" s="57"/>
    </row>
    <row r="10" s="1" customFormat="1" ht="25" customHeight="1" spans="1:10">
      <c r="A10" s="17" t="s">
        <v>17</v>
      </c>
      <c r="B10" s="51">
        <v>900</v>
      </c>
      <c r="C10" s="52">
        <v>2097</v>
      </c>
      <c r="D10" s="51">
        <v>2997</v>
      </c>
      <c r="E10" s="58" t="s">
        <v>18</v>
      </c>
      <c r="F10" s="51">
        <v>3897</v>
      </c>
      <c r="G10" s="51">
        <v>-900</v>
      </c>
      <c r="H10" s="51">
        <v>2997</v>
      </c>
      <c r="I10" s="57"/>
      <c r="J10" s="57"/>
    </row>
    <row r="11" s="1" customFormat="1" ht="25" customHeight="1" spans="1:10">
      <c r="A11" s="50" t="s">
        <v>19</v>
      </c>
      <c r="B11" s="51">
        <v>2309</v>
      </c>
      <c r="C11" s="52">
        <v>13743</v>
      </c>
      <c r="D11" s="51">
        <v>16052</v>
      </c>
      <c r="E11" s="50" t="s">
        <v>20</v>
      </c>
      <c r="F11" s="53"/>
      <c r="G11" s="51">
        <v>0</v>
      </c>
      <c r="H11" s="51"/>
      <c r="I11" s="57"/>
      <c r="J11" s="57"/>
    </row>
    <row r="12" s="1" customFormat="1" ht="25" customHeight="1" spans="1:10">
      <c r="A12" s="50" t="s">
        <v>21</v>
      </c>
      <c r="B12" s="51">
        <v>102202</v>
      </c>
      <c r="C12" s="52">
        <v>-79779</v>
      </c>
      <c r="D12" s="51">
        <v>22423</v>
      </c>
      <c r="E12" s="50" t="s">
        <v>22</v>
      </c>
      <c r="F12" s="53"/>
      <c r="G12" s="51">
        <v>0</v>
      </c>
      <c r="H12" s="51"/>
      <c r="I12" s="57"/>
      <c r="J12" s="57"/>
    </row>
    <row r="13" s="1" customFormat="1" ht="25" customHeight="1" spans="1:10">
      <c r="A13" s="50" t="s">
        <v>23</v>
      </c>
      <c r="B13" s="51"/>
      <c r="C13" s="52">
        <v>2002</v>
      </c>
      <c r="D13" s="51">
        <v>2002</v>
      </c>
      <c r="E13" s="50" t="s">
        <v>24</v>
      </c>
      <c r="F13" s="60"/>
      <c r="G13" s="51">
        <v>421</v>
      </c>
      <c r="H13" s="60">
        <v>421</v>
      </c>
      <c r="I13" s="57"/>
      <c r="J13" s="57"/>
    </row>
    <row r="14" s="1" customFormat="1" ht="25" customHeight="1" spans="1:10">
      <c r="A14" s="48" t="s">
        <v>25</v>
      </c>
      <c r="B14" s="51">
        <v>295946</v>
      </c>
      <c r="C14" s="51">
        <v>-4226</v>
      </c>
      <c r="D14" s="51">
        <v>291720</v>
      </c>
      <c r="E14" s="48" t="s">
        <v>25</v>
      </c>
      <c r="F14" s="51">
        <v>295946</v>
      </c>
      <c r="G14" s="51">
        <v>-4226</v>
      </c>
      <c r="H14" s="51">
        <v>291720</v>
      </c>
      <c r="I14" s="57"/>
      <c r="J14" s="57"/>
    </row>
    <row r="15" s="1" customFormat="1" ht="25" customHeight="1"/>
    <row r="16" s="1" customFormat="1" ht="14.4" spans="2:4">
      <c r="B16" s="55"/>
      <c r="C16" s="55"/>
      <c r="D16" s="55"/>
    </row>
  </sheetData>
  <mergeCells count="3">
    <mergeCell ref="A2:H2"/>
    <mergeCell ref="A4:D4"/>
    <mergeCell ref="E4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J13" sqref="J13"/>
    </sheetView>
  </sheetViews>
  <sheetFormatPr defaultColWidth="10" defaultRowHeight="13.8"/>
  <cols>
    <col min="1" max="1" width="34.1111111111111" style="1" customWidth="1"/>
    <col min="2" max="2" width="12.7777777777778" style="1" customWidth="1"/>
    <col min="3" max="3" width="12.2222222222222" style="1" customWidth="1"/>
    <col min="4" max="4" width="13.6111111111111" style="1" customWidth="1"/>
    <col min="5" max="5" width="36.9444444444444" style="1" customWidth="1"/>
    <col min="6" max="6" width="11.4814814814815" style="1" customWidth="1"/>
    <col min="7" max="7" width="11.2037037037037" style="1" customWidth="1"/>
    <col min="8" max="8" width="13.5185185185185" style="1" customWidth="1"/>
    <col min="9" max="10" width="15.1388888888889" style="1" customWidth="1"/>
    <col min="11" max="16384" width="10" style="1"/>
  </cols>
  <sheetData>
    <row r="1" s="1" customFormat="1" ht="15.6" spans="1:1">
      <c r="A1" s="38" t="s">
        <v>26</v>
      </c>
    </row>
    <row r="2" s="1" customFormat="1" ht="20" customHeight="1" spans="1:10">
      <c r="A2" s="43" t="s">
        <v>27</v>
      </c>
      <c r="B2" s="43"/>
      <c r="C2" s="43"/>
      <c r="D2" s="43"/>
      <c r="E2" s="43"/>
      <c r="F2" s="43"/>
      <c r="G2" s="43"/>
      <c r="H2" s="43"/>
      <c r="I2" s="56"/>
      <c r="J2" s="56"/>
    </row>
    <row r="3" s="1" customFormat="1" ht="15" customHeight="1" spans="7:10">
      <c r="G3" s="44"/>
      <c r="H3" s="44" t="s">
        <v>2</v>
      </c>
      <c r="I3" s="44"/>
      <c r="J3" s="44"/>
    </row>
    <row r="4" s="1" customFormat="1" ht="24" customHeight="1" spans="1:10">
      <c r="A4" s="45" t="s">
        <v>3</v>
      </c>
      <c r="B4" s="46"/>
      <c r="C4" s="46"/>
      <c r="D4" s="47"/>
      <c r="E4" s="48" t="s">
        <v>4</v>
      </c>
      <c r="F4" s="48"/>
      <c r="G4" s="48"/>
      <c r="H4" s="48"/>
      <c r="I4" s="57"/>
      <c r="J4" s="57"/>
    </row>
    <row r="5" s="1" customFormat="1" ht="35" customHeight="1" spans="1:10">
      <c r="A5" s="48" t="s">
        <v>5</v>
      </c>
      <c r="B5" s="48" t="s">
        <v>6</v>
      </c>
      <c r="C5" s="49" t="s">
        <v>7</v>
      </c>
      <c r="D5" s="47" t="s">
        <v>8</v>
      </c>
      <c r="E5" s="48" t="s">
        <v>5</v>
      </c>
      <c r="F5" s="48" t="s">
        <v>6</v>
      </c>
      <c r="G5" s="49" t="s">
        <v>7</v>
      </c>
      <c r="H5" s="47" t="s">
        <v>8</v>
      </c>
      <c r="I5" s="57"/>
      <c r="J5" s="57"/>
    </row>
    <row r="6" s="1" customFormat="1" ht="25" customHeight="1" spans="1:10">
      <c r="A6" s="50" t="s">
        <v>9</v>
      </c>
      <c r="B6" s="51">
        <v>231330</v>
      </c>
      <c r="C6" s="52">
        <v>-141896</v>
      </c>
      <c r="D6" s="51">
        <v>89434</v>
      </c>
      <c r="E6" s="50" t="s">
        <v>10</v>
      </c>
      <c r="F6" s="51">
        <v>100763</v>
      </c>
      <c r="G6" s="51">
        <v>23753</v>
      </c>
      <c r="H6" s="51">
        <v>124516</v>
      </c>
      <c r="I6" s="57"/>
      <c r="J6" s="57"/>
    </row>
    <row r="7" s="1" customFormat="1" ht="25" customHeight="1" spans="1:10">
      <c r="A7" s="50" t="s">
        <v>11</v>
      </c>
      <c r="B7" s="51">
        <v>1225</v>
      </c>
      <c r="C7" s="52">
        <v>5756</v>
      </c>
      <c r="D7" s="51">
        <v>6981</v>
      </c>
      <c r="E7" s="50" t="s">
        <v>12</v>
      </c>
      <c r="F7" s="51">
        <v>22170</v>
      </c>
      <c r="G7" s="51">
        <v>-22135</v>
      </c>
      <c r="H7" s="51">
        <v>35</v>
      </c>
      <c r="I7" s="57"/>
      <c r="J7" s="57"/>
    </row>
    <row r="8" s="1" customFormat="1" ht="25" customHeight="1" spans="1:10">
      <c r="A8" s="50" t="s">
        <v>13</v>
      </c>
      <c r="B8" s="51">
        <v>23493</v>
      </c>
      <c r="C8" s="52">
        <v>44700</v>
      </c>
      <c r="D8" s="51">
        <v>68193</v>
      </c>
      <c r="E8" s="50" t="s">
        <v>14</v>
      </c>
      <c r="F8" s="51">
        <v>94622</v>
      </c>
      <c r="G8" s="51">
        <v>-89382</v>
      </c>
      <c r="H8" s="51">
        <v>5240</v>
      </c>
      <c r="I8" s="57"/>
      <c r="J8" s="57"/>
    </row>
    <row r="9" s="1" customFormat="1" ht="25" customHeight="1" spans="1:10">
      <c r="A9" s="17" t="s">
        <v>28</v>
      </c>
      <c r="B9" s="51">
        <v>23493</v>
      </c>
      <c r="C9" s="52">
        <v>44700</v>
      </c>
      <c r="D9" s="51">
        <v>68193</v>
      </c>
      <c r="E9" s="50" t="s">
        <v>16</v>
      </c>
      <c r="F9" s="51">
        <v>38493</v>
      </c>
      <c r="G9" s="51">
        <v>0</v>
      </c>
      <c r="H9" s="51">
        <v>38493</v>
      </c>
      <c r="I9" s="57"/>
      <c r="J9" s="57"/>
    </row>
    <row r="10" s="1" customFormat="1" ht="25" customHeight="1" spans="1:10">
      <c r="A10" s="50" t="s">
        <v>19</v>
      </c>
      <c r="B10" s="51"/>
      <c r="C10" s="52">
        <v>1292</v>
      </c>
      <c r="D10" s="51">
        <v>1292</v>
      </c>
      <c r="E10" s="58" t="s">
        <v>18</v>
      </c>
      <c r="F10" s="51">
        <v>38493</v>
      </c>
      <c r="G10" s="51"/>
      <c r="H10" s="51">
        <v>38493</v>
      </c>
      <c r="I10" s="57"/>
      <c r="J10" s="57"/>
    </row>
    <row r="11" s="1" customFormat="1" ht="25" customHeight="1" spans="1:10">
      <c r="A11" s="50" t="s">
        <v>21</v>
      </c>
      <c r="B11" s="51"/>
      <c r="C11" s="52">
        <v>2384</v>
      </c>
      <c r="D11" s="51">
        <v>2384</v>
      </c>
      <c r="E11" s="50" t="s">
        <v>20</v>
      </c>
      <c r="F11" s="53"/>
      <c r="G11" s="51"/>
      <c r="H11" s="51"/>
      <c r="I11" s="57"/>
      <c r="J11" s="57"/>
    </row>
    <row r="12" s="1" customFormat="1" ht="25" customHeight="1" spans="1:10">
      <c r="A12" s="48" t="s">
        <v>25</v>
      </c>
      <c r="B12" s="51">
        <v>256048</v>
      </c>
      <c r="C12" s="51">
        <v>-87764</v>
      </c>
      <c r="D12" s="51">
        <v>168284</v>
      </c>
      <c r="E12" s="48" t="s">
        <v>25</v>
      </c>
      <c r="F12" s="51">
        <v>256048</v>
      </c>
      <c r="G12" s="51">
        <v>-87764</v>
      </c>
      <c r="H12" s="51">
        <v>168284</v>
      </c>
      <c r="I12" s="57"/>
      <c r="J12" s="57"/>
    </row>
    <row r="13" s="1" customFormat="1" ht="25" customHeight="1"/>
    <row r="14" s="1" customFormat="1" ht="14.4" spans="2:4">
      <c r="B14" s="55"/>
      <c r="C14" s="55"/>
      <c r="D14" s="55"/>
    </row>
  </sheetData>
  <mergeCells count="3">
    <mergeCell ref="A2:H2"/>
    <mergeCell ref="A4:D4"/>
    <mergeCell ref="E4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D19" sqref="D19"/>
    </sheetView>
  </sheetViews>
  <sheetFormatPr defaultColWidth="10" defaultRowHeight="13.8"/>
  <cols>
    <col min="1" max="1" width="31.5740740740741" style="1" customWidth="1"/>
    <col min="2" max="2" width="12.7777777777778" style="1" customWidth="1"/>
    <col min="3" max="3" width="12.2222222222222" style="1" customWidth="1"/>
    <col min="4" max="4" width="13.6111111111111" style="1" customWidth="1"/>
    <col min="5" max="5" width="36.9444444444444" style="1" customWidth="1"/>
    <col min="6" max="6" width="11.4814814814815" style="1" customWidth="1"/>
    <col min="7" max="7" width="11.2037037037037" style="1" customWidth="1"/>
    <col min="8" max="8" width="13.5185185185185" style="1" customWidth="1"/>
    <col min="9" max="10" width="15.1388888888889" style="1" customWidth="1"/>
    <col min="11" max="16384" width="10" style="1"/>
  </cols>
  <sheetData>
    <row r="1" s="1" customFormat="1" ht="15.6" spans="1:1">
      <c r="A1" s="38" t="s">
        <v>29</v>
      </c>
    </row>
    <row r="2" s="1" customFormat="1" ht="20" customHeight="1" spans="1:10">
      <c r="A2" s="43" t="s">
        <v>30</v>
      </c>
      <c r="B2" s="43"/>
      <c r="C2" s="43"/>
      <c r="D2" s="43"/>
      <c r="E2" s="43"/>
      <c r="F2" s="43"/>
      <c r="G2" s="43"/>
      <c r="H2" s="43"/>
      <c r="I2" s="56"/>
      <c r="J2" s="56"/>
    </row>
    <row r="3" s="1" customFormat="1" ht="15" customHeight="1" spans="7:10">
      <c r="G3" s="44"/>
      <c r="H3" s="44" t="s">
        <v>2</v>
      </c>
      <c r="I3" s="44"/>
      <c r="J3" s="44"/>
    </row>
    <row r="4" s="1" customFormat="1" ht="24" customHeight="1" spans="1:10">
      <c r="A4" s="45" t="s">
        <v>3</v>
      </c>
      <c r="B4" s="46"/>
      <c r="C4" s="46"/>
      <c r="D4" s="47"/>
      <c r="E4" s="48" t="s">
        <v>4</v>
      </c>
      <c r="F4" s="48"/>
      <c r="G4" s="48"/>
      <c r="H4" s="48"/>
      <c r="I4" s="57"/>
      <c r="J4" s="57"/>
    </row>
    <row r="5" s="1" customFormat="1" ht="35" customHeight="1" spans="1:10">
      <c r="A5" s="48" t="s">
        <v>5</v>
      </c>
      <c r="B5" s="48" t="s">
        <v>6</v>
      </c>
      <c r="C5" s="49" t="s">
        <v>7</v>
      </c>
      <c r="D5" s="47" t="s">
        <v>8</v>
      </c>
      <c r="E5" s="48" t="s">
        <v>5</v>
      </c>
      <c r="F5" s="48" t="s">
        <v>6</v>
      </c>
      <c r="G5" s="49" t="s">
        <v>7</v>
      </c>
      <c r="H5" s="47" t="s">
        <v>8</v>
      </c>
      <c r="I5" s="57"/>
      <c r="J5" s="57"/>
    </row>
    <row r="6" s="1" customFormat="1" ht="25" customHeight="1" spans="1:10">
      <c r="A6" s="50" t="s">
        <v>9</v>
      </c>
      <c r="B6" s="51">
        <v>7580</v>
      </c>
      <c r="C6" s="52">
        <v>9040.86</v>
      </c>
      <c r="D6" s="51">
        <v>16620.86</v>
      </c>
      <c r="E6" s="50" t="s">
        <v>10</v>
      </c>
      <c r="F6" s="51">
        <v>562</v>
      </c>
      <c r="G6" s="51">
        <v>-562</v>
      </c>
      <c r="H6" s="51">
        <v>0</v>
      </c>
      <c r="I6" s="57"/>
      <c r="J6" s="57"/>
    </row>
    <row r="7" s="1" customFormat="1" ht="25" customHeight="1" spans="1:10">
      <c r="A7" s="50" t="s">
        <v>11</v>
      </c>
      <c r="B7" s="51"/>
      <c r="C7" s="52">
        <v>568</v>
      </c>
      <c r="D7" s="51">
        <v>568</v>
      </c>
      <c r="E7" s="50" t="s">
        <v>12</v>
      </c>
      <c r="F7" s="51">
        <v>0</v>
      </c>
      <c r="G7" s="51">
        <v>0</v>
      </c>
      <c r="H7" s="51">
        <v>0</v>
      </c>
      <c r="I7" s="57"/>
      <c r="J7" s="57"/>
    </row>
    <row r="8" s="1" customFormat="1" ht="25" customHeight="1" spans="1:10">
      <c r="A8" s="50" t="s">
        <v>31</v>
      </c>
      <c r="B8" s="51">
        <v>562</v>
      </c>
      <c r="C8" s="52">
        <v>0</v>
      </c>
      <c r="D8" s="51">
        <v>562</v>
      </c>
      <c r="E8" s="50" t="s">
        <v>14</v>
      </c>
      <c r="F8" s="51">
        <v>7580</v>
      </c>
      <c r="G8" s="51">
        <v>9602.86</v>
      </c>
      <c r="H8" s="51">
        <v>17182.86</v>
      </c>
      <c r="I8" s="57"/>
      <c r="J8" s="57"/>
    </row>
    <row r="9" s="1" customFormat="1" ht="25" customHeight="1" spans="1:10">
      <c r="A9" s="50"/>
      <c r="B9" s="51"/>
      <c r="C9" s="51"/>
      <c r="D9" s="51"/>
      <c r="E9" s="50" t="s">
        <v>32</v>
      </c>
      <c r="F9" s="53"/>
      <c r="G9" s="51">
        <v>568</v>
      </c>
      <c r="H9" s="51">
        <v>568</v>
      </c>
      <c r="I9" s="57"/>
      <c r="J9" s="57"/>
    </row>
    <row r="10" s="1" customFormat="1" ht="25" customHeight="1" spans="1:10">
      <c r="A10" s="48"/>
      <c r="B10" s="53"/>
      <c r="C10" s="51"/>
      <c r="D10" s="54"/>
      <c r="E10" s="50" t="s">
        <v>22</v>
      </c>
      <c r="F10" s="53"/>
      <c r="G10" s="51">
        <v>568</v>
      </c>
      <c r="H10" s="51">
        <v>568</v>
      </c>
      <c r="I10" s="57"/>
      <c r="J10" s="57"/>
    </row>
    <row r="11" s="1" customFormat="1" ht="25" customHeight="1" spans="1:10">
      <c r="A11" s="48" t="s">
        <v>25</v>
      </c>
      <c r="B11" s="51">
        <v>8142</v>
      </c>
      <c r="C11" s="51">
        <v>9608.86</v>
      </c>
      <c r="D11" s="51">
        <v>17750.86</v>
      </c>
      <c r="E11" s="48" t="s">
        <v>25</v>
      </c>
      <c r="F11" s="51">
        <v>8142</v>
      </c>
      <c r="G11" s="51">
        <v>9608.86</v>
      </c>
      <c r="H11" s="51">
        <v>17750.86</v>
      </c>
      <c r="I11" s="57"/>
      <c r="J11" s="57"/>
    </row>
    <row r="12" s="1" customFormat="1" ht="25" customHeight="1"/>
    <row r="13" s="1" customFormat="1" ht="14.4" spans="2:4">
      <c r="B13" s="55"/>
      <c r="C13" s="55"/>
      <c r="D13" s="55"/>
    </row>
  </sheetData>
  <mergeCells count="3">
    <mergeCell ref="A2:H2"/>
    <mergeCell ref="A4:D4"/>
    <mergeCell ref="E4:H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10" defaultRowHeight="15.6" outlineLevelCol="5"/>
  <cols>
    <col min="1" max="1" width="22.1111111111111" style="36" customWidth="1"/>
    <col min="2" max="4" width="23" style="34" customWidth="1"/>
    <col min="5" max="5" width="24.6666666666667" style="34" customWidth="1"/>
    <col min="6" max="6" width="22.6666666666667" style="34" customWidth="1"/>
    <col min="7" max="16384" width="10" style="34"/>
  </cols>
  <sheetData>
    <row r="1" s="34" customFormat="1" ht="18" customHeight="1" spans="1:5">
      <c r="A1" s="37" t="s">
        <v>33</v>
      </c>
      <c r="B1" s="38"/>
      <c r="C1" s="38"/>
      <c r="D1" s="38"/>
      <c r="E1" s="38"/>
    </row>
    <row r="2" s="34" customFormat="1" ht="28.05" customHeight="1" spans="1:6">
      <c r="A2" s="39" t="s">
        <v>34</v>
      </c>
      <c r="B2" s="39"/>
      <c r="C2" s="39"/>
      <c r="D2" s="39"/>
      <c r="E2" s="39"/>
      <c r="F2" s="39"/>
    </row>
    <row r="3" s="34" customFormat="1" ht="15.05" customHeight="1" spans="1:6">
      <c r="A3" s="36"/>
      <c r="F3" s="40" t="s">
        <v>2</v>
      </c>
    </row>
    <row r="4" s="35" customFormat="1" ht="52" customHeight="1" spans="1:6">
      <c r="A4" s="41" t="s">
        <v>35</v>
      </c>
      <c r="B4" s="41" t="s">
        <v>36</v>
      </c>
      <c r="C4" s="41" t="s">
        <v>37</v>
      </c>
      <c r="D4" s="41" t="s">
        <v>38</v>
      </c>
      <c r="E4" s="41" t="s">
        <v>39</v>
      </c>
      <c r="F4" s="41" t="s">
        <v>40</v>
      </c>
    </row>
    <row r="5" s="34" customFormat="1" ht="25.55" customHeight="1" spans="1:6">
      <c r="A5" s="42" t="s">
        <v>41</v>
      </c>
      <c r="B5" s="10">
        <v>99791</v>
      </c>
      <c r="C5" s="10">
        <v>10497</v>
      </c>
      <c r="D5" s="10">
        <v>2097</v>
      </c>
      <c r="E5" s="10">
        <f>B5+C5-D5</f>
        <v>108191</v>
      </c>
      <c r="F5" s="10">
        <v>112974</v>
      </c>
    </row>
    <row r="6" s="34" customFormat="1" ht="25.55" customHeight="1" spans="1:6">
      <c r="A6" s="42" t="s">
        <v>42</v>
      </c>
      <c r="B6" s="10">
        <v>205700</v>
      </c>
      <c r="C6" s="10">
        <v>44700</v>
      </c>
      <c r="D6" s="10">
        <v>15000</v>
      </c>
      <c r="E6" s="10">
        <f>B6+C6-D6</f>
        <v>235400</v>
      </c>
      <c r="F6" s="10">
        <v>235400</v>
      </c>
    </row>
    <row r="7" s="34" customFormat="1" ht="34" customHeight="1" spans="1:6">
      <c r="A7" s="42" t="s">
        <v>25</v>
      </c>
      <c r="B7" s="10">
        <f t="shared" ref="B7:F7" si="0">SUM(B5:B6)</f>
        <v>305491</v>
      </c>
      <c r="C7" s="10">
        <f t="shared" si="0"/>
        <v>55197</v>
      </c>
      <c r="D7" s="10">
        <f t="shared" si="0"/>
        <v>17097</v>
      </c>
      <c r="E7" s="10">
        <f>E5+E6</f>
        <v>343591</v>
      </c>
      <c r="F7" s="10">
        <f t="shared" si="0"/>
        <v>348374</v>
      </c>
    </row>
    <row r="8" s="34" customFormat="1" ht="18.95" customHeight="1" spans="1:1">
      <c r="A8" s="36"/>
    </row>
    <row r="9" s="34" customFormat="1" ht="18.95" customHeight="1" spans="1:1">
      <c r="A9" s="36"/>
    </row>
    <row r="10" s="34" customFormat="1" ht="18.95" customHeight="1" spans="1:1">
      <c r="A10" s="36"/>
    </row>
    <row r="11" s="34" customFormat="1" ht="18.95" customHeight="1" spans="1:1">
      <c r="A11" s="36"/>
    </row>
    <row r="12" s="34" customFormat="1" ht="18.95" customHeight="1" spans="1:1">
      <c r="A12" s="36"/>
    </row>
    <row r="13" s="34" customFormat="1" ht="18.95" customHeight="1" spans="1:1">
      <c r="A13" s="36"/>
    </row>
    <row r="14" s="34" customFormat="1" ht="18.95" customHeight="1" spans="1:1">
      <c r="A14" s="36"/>
    </row>
  </sheetData>
  <mergeCells count="1">
    <mergeCell ref="A2:F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1" sqref="$A1:$XFD1048576"/>
    </sheetView>
  </sheetViews>
  <sheetFormatPr defaultColWidth="10" defaultRowHeight="13.8" outlineLevelCol="5"/>
  <cols>
    <col min="1" max="1" width="7.22222222222222" style="1" customWidth="1"/>
    <col min="2" max="2" width="20.8333333333333" style="1" customWidth="1"/>
    <col min="3" max="3" width="44.7777777777778" style="1" customWidth="1"/>
    <col min="4" max="4" width="17.7777777777778" style="1" customWidth="1"/>
    <col min="5" max="5" width="36.4444444444444" style="1" customWidth="1"/>
    <col min="6" max="6" width="25.8333333333333" style="1" customWidth="1"/>
    <col min="7" max="16384" width="10" style="1"/>
  </cols>
  <sheetData>
    <row r="1" s="1" customFormat="1" ht="22.15" customHeight="1" spans="1:1">
      <c r="A1" s="19" t="s">
        <v>43</v>
      </c>
    </row>
    <row r="2" s="1" customFormat="1" ht="40.9" customHeight="1" spans="1:6">
      <c r="A2" s="20" t="s">
        <v>44</v>
      </c>
      <c r="B2" s="20"/>
      <c r="C2" s="20"/>
      <c r="D2" s="20"/>
      <c r="E2" s="20"/>
      <c r="F2" s="20"/>
    </row>
    <row r="3" s="1" customFormat="1" ht="15" customHeight="1" spans="6:6">
      <c r="F3" s="5" t="s">
        <v>2</v>
      </c>
    </row>
    <row r="4" s="18" customFormat="1" ht="26.1" customHeight="1" spans="1:6">
      <c r="A4" s="6" t="s">
        <v>45</v>
      </c>
      <c r="B4" s="6" t="s">
        <v>46</v>
      </c>
      <c r="C4" s="6" t="s">
        <v>47</v>
      </c>
      <c r="D4" s="6" t="s">
        <v>48</v>
      </c>
      <c r="E4" s="21" t="s">
        <v>49</v>
      </c>
      <c r="F4" s="21" t="s">
        <v>50</v>
      </c>
    </row>
    <row r="5" s="1" customFormat="1" ht="35" customHeight="1" spans="1:6">
      <c r="A5" s="8">
        <v>1</v>
      </c>
      <c r="B5" s="22" t="s">
        <v>51</v>
      </c>
      <c r="C5" s="23" t="s">
        <v>52</v>
      </c>
      <c r="D5" s="24">
        <v>1000</v>
      </c>
      <c r="E5" s="12" t="s">
        <v>53</v>
      </c>
      <c r="F5" s="12" t="s">
        <v>54</v>
      </c>
    </row>
    <row r="6" s="1" customFormat="1" ht="35" customHeight="1" spans="1:6">
      <c r="A6" s="8">
        <v>2</v>
      </c>
      <c r="B6" s="22" t="s">
        <v>51</v>
      </c>
      <c r="C6" s="23" t="s">
        <v>55</v>
      </c>
      <c r="D6" s="24">
        <v>500</v>
      </c>
      <c r="E6" s="12" t="s">
        <v>53</v>
      </c>
      <c r="F6" s="12" t="s">
        <v>54</v>
      </c>
    </row>
    <row r="7" s="1" customFormat="1" ht="35" customHeight="1" spans="1:6">
      <c r="A7" s="8">
        <v>3</v>
      </c>
      <c r="B7" s="22" t="s">
        <v>51</v>
      </c>
      <c r="C7" s="23" t="s">
        <v>56</v>
      </c>
      <c r="D7" s="24">
        <v>600</v>
      </c>
      <c r="E7" s="12" t="s">
        <v>53</v>
      </c>
      <c r="F7" s="12" t="s">
        <v>54</v>
      </c>
    </row>
    <row r="8" s="1" customFormat="1" ht="35" customHeight="1" spans="1:6">
      <c r="A8" s="8">
        <v>4</v>
      </c>
      <c r="B8" s="9" t="s">
        <v>57</v>
      </c>
      <c r="C8" s="25" t="s">
        <v>58</v>
      </c>
      <c r="D8" s="24">
        <v>2000</v>
      </c>
      <c r="E8" s="12" t="s">
        <v>59</v>
      </c>
      <c r="F8" s="12" t="s">
        <v>60</v>
      </c>
    </row>
    <row r="9" s="1" customFormat="1" ht="35" customHeight="1" spans="1:6">
      <c r="A9" s="8">
        <v>5</v>
      </c>
      <c r="B9" s="9" t="s">
        <v>57</v>
      </c>
      <c r="C9" s="25" t="s">
        <v>61</v>
      </c>
      <c r="D9" s="24">
        <v>2000</v>
      </c>
      <c r="E9" s="12" t="s">
        <v>59</v>
      </c>
      <c r="F9" s="12" t="s">
        <v>60</v>
      </c>
    </row>
    <row r="10" s="1" customFormat="1" ht="35" customHeight="1" spans="1:6">
      <c r="A10" s="8">
        <v>6</v>
      </c>
      <c r="B10" s="22" t="s">
        <v>62</v>
      </c>
      <c r="C10" s="23" t="s">
        <v>63</v>
      </c>
      <c r="D10" s="24">
        <v>200</v>
      </c>
      <c r="E10" s="12" t="s">
        <v>64</v>
      </c>
      <c r="F10" s="12" t="s">
        <v>54</v>
      </c>
    </row>
    <row r="11" s="1" customFormat="1" ht="35" customHeight="1" spans="1:6">
      <c r="A11" s="8">
        <v>7</v>
      </c>
      <c r="B11" s="22" t="s">
        <v>62</v>
      </c>
      <c r="C11" s="23" t="s">
        <v>65</v>
      </c>
      <c r="D11" s="24">
        <v>1000</v>
      </c>
      <c r="E11" s="12" t="s">
        <v>64</v>
      </c>
      <c r="F11" s="12" t="s">
        <v>54</v>
      </c>
    </row>
    <row r="12" s="1" customFormat="1" ht="35" customHeight="1" spans="1:6">
      <c r="A12" s="8">
        <v>8</v>
      </c>
      <c r="B12" s="22" t="s">
        <v>62</v>
      </c>
      <c r="C12" s="26" t="s">
        <v>66</v>
      </c>
      <c r="D12" s="27">
        <v>400</v>
      </c>
      <c r="E12" s="12" t="s">
        <v>64</v>
      </c>
      <c r="F12" s="12" t="s">
        <v>54</v>
      </c>
    </row>
    <row r="13" s="1" customFormat="1" ht="35" customHeight="1" spans="1:6">
      <c r="A13" s="8">
        <v>9</v>
      </c>
      <c r="B13" s="22" t="s">
        <v>62</v>
      </c>
      <c r="C13" s="26" t="s">
        <v>67</v>
      </c>
      <c r="D13" s="27">
        <v>500</v>
      </c>
      <c r="E13" s="12" t="s">
        <v>68</v>
      </c>
      <c r="F13" s="12" t="s">
        <v>54</v>
      </c>
    </row>
    <row r="14" s="1" customFormat="1" ht="35" customHeight="1" spans="1:6">
      <c r="A14" s="8">
        <v>10</v>
      </c>
      <c r="B14" s="22" t="s">
        <v>62</v>
      </c>
      <c r="C14" s="25" t="s">
        <v>69</v>
      </c>
      <c r="D14" s="27">
        <v>200</v>
      </c>
      <c r="E14" s="12" t="s">
        <v>64</v>
      </c>
      <c r="F14" s="12" t="s">
        <v>54</v>
      </c>
    </row>
    <row r="15" s="2" customFormat="1" ht="26.1" customHeight="1" spans="1:6">
      <c r="A15" s="28" t="s">
        <v>25</v>
      </c>
      <c r="B15" s="29"/>
      <c r="C15" s="30"/>
      <c r="D15" s="31">
        <f>SUM(D5:D14)</f>
        <v>8400</v>
      </c>
      <c r="E15" s="32"/>
      <c r="F15" s="32"/>
    </row>
    <row r="18" s="1" customFormat="1" ht="15.6" spans="1:2">
      <c r="A18" s="3"/>
      <c r="B18" s="3"/>
    </row>
    <row r="19" s="1" customFormat="1" ht="24" spans="1:4">
      <c r="A19" s="4"/>
      <c r="B19" s="4"/>
      <c r="C19" s="33"/>
      <c r="D19" s="33"/>
    </row>
    <row r="20" s="1" customFormat="1" ht="15.6" spans="4:4">
      <c r="D20" s="5"/>
    </row>
  </sheetData>
  <mergeCells count="3">
    <mergeCell ref="A2:F2"/>
    <mergeCell ref="A15:C15"/>
    <mergeCell ref="A19:D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3" sqref="E13"/>
    </sheetView>
  </sheetViews>
  <sheetFormatPr defaultColWidth="10" defaultRowHeight="13.8" outlineLevelCol="5"/>
  <cols>
    <col min="1" max="1" width="7.08333333333333" style="1" customWidth="1"/>
    <col min="2" max="2" width="25.7777777777778" style="1" customWidth="1"/>
    <col min="3" max="3" width="39.7777777777778" style="1" customWidth="1"/>
    <col min="4" max="4" width="17.5555555555556" style="1" customWidth="1"/>
    <col min="5" max="5" width="33.1111111111111" style="1" customWidth="1"/>
    <col min="6" max="6" width="26.4444444444444" style="1" customWidth="1"/>
    <col min="7" max="16384" width="10" style="1"/>
  </cols>
  <sheetData>
    <row r="1" s="1" customFormat="1" ht="15.6" customHeight="1" spans="1:1">
      <c r="A1" s="3" t="s">
        <v>70</v>
      </c>
    </row>
    <row r="2" s="1" customFormat="1" ht="24" customHeight="1" spans="1:6">
      <c r="A2" s="4" t="s">
        <v>71</v>
      </c>
      <c r="B2" s="4"/>
      <c r="C2" s="4"/>
      <c r="D2" s="4"/>
      <c r="E2" s="4"/>
      <c r="F2" s="4"/>
    </row>
    <row r="3" s="1" customFormat="1" ht="15" customHeight="1" spans="5:6">
      <c r="E3" s="5"/>
      <c r="F3" s="5" t="s">
        <v>2</v>
      </c>
    </row>
    <row r="4" s="1" customFormat="1" ht="35" customHeight="1" spans="1:6">
      <c r="A4" s="6" t="s">
        <v>45</v>
      </c>
      <c r="B4" s="6" t="s">
        <v>46</v>
      </c>
      <c r="C4" s="6" t="s">
        <v>47</v>
      </c>
      <c r="D4" s="6" t="s">
        <v>48</v>
      </c>
      <c r="E4" s="6" t="s">
        <v>49</v>
      </c>
      <c r="F4" s="6" t="s">
        <v>50</v>
      </c>
    </row>
    <row r="5" s="1" customFormat="1" ht="35" customHeight="1" spans="1:6">
      <c r="A5" s="7">
        <v>1</v>
      </c>
      <c r="B5" s="8" t="s">
        <v>72</v>
      </c>
      <c r="C5" s="9" t="s">
        <v>73</v>
      </c>
      <c r="D5" s="10">
        <v>8985</v>
      </c>
      <c r="E5" s="11" t="s">
        <v>74</v>
      </c>
      <c r="F5" s="12" t="s">
        <v>75</v>
      </c>
    </row>
    <row r="6" s="1" customFormat="1" ht="35" customHeight="1" spans="1:6">
      <c r="A6" s="7">
        <v>2</v>
      </c>
      <c r="B6" s="13" t="s">
        <v>76</v>
      </c>
      <c r="C6" s="9" t="s">
        <v>77</v>
      </c>
      <c r="D6" s="10">
        <v>2000</v>
      </c>
      <c r="E6" s="11" t="s">
        <v>74</v>
      </c>
      <c r="F6" s="12" t="s">
        <v>75</v>
      </c>
    </row>
    <row r="7" s="1" customFormat="1" ht="35" customHeight="1" spans="1:6">
      <c r="A7" s="7">
        <v>3</v>
      </c>
      <c r="B7" s="13" t="s">
        <v>76</v>
      </c>
      <c r="C7" s="9" t="s">
        <v>77</v>
      </c>
      <c r="D7" s="10">
        <v>30000</v>
      </c>
      <c r="E7" s="11" t="s">
        <v>74</v>
      </c>
      <c r="F7" s="12" t="s">
        <v>75</v>
      </c>
    </row>
    <row r="8" s="1" customFormat="1" ht="35" customHeight="1" spans="1:6">
      <c r="A8" s="7">
        <v>4</v>
      </c>
      <c r="B8" s="13" t="s">
        <v>76</v>
      </c>
      <c r="C8" s="9" t="s">
        <v>78</v>
      </c>
      <c r="D8" s="10">
        <v>3715</v>
      </c>
      <c r="E8" s="11" t="s">
        <v>74</v>
      </c>
      <c r="F8" s="12" t="s">
        <v>75</v>
      </c>
    </row>
    <row r="9" s="2" customFormat="1" ht="35" customHeight="1" spans="1:6">
      <c r="A9" s="14" t="s">
        <v>25</v>
      </c>
      <c r="B9" s="14"/>
      <c r="C9" s="14"/>
      <c r="D9" s="15">
        <f>SUM(D5:D8)</f>
        <v>44700</v>
      </c>
      <c r="E9" s="16"/>
      <c r="F9" s="17"/>
    </row>
  </sheetData>
  <mergeCells count="2">
    <mergeCell ref="A2:F2"/>
    <mergeCell ref="A9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2026-01-09T09:27:33Z</dcterms:created>
  <dcterms:modified xsi:type="dcterms:W3CDTF">2026-01-09T09:29:55Z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